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svr-susami\010_総務課\総務課２\財政係（担当持ち分）\05_各種調査等\R07\20250919〆切　令和５年度財政状況資料集の作成及び提出について（2回目）\提出\"/>
    </mc:Choice>
  </mc:AlternateContent>
  <xr:revisionPtr revIDLastSave="0" documentId="13_ncr:1_{04A55485-E29F-4943-8D32-C7A21296E15B}" xr6:coauthVersionLast="44" xr6:coauthVersionMax="44" xr10:uidLastSave="{00000000-0000-0000-0000-000000000000}"/>
  <bookViews>
    <workbookView xWindow="20370" yWindow="-120" windowWidth="19440" windowHeight="15000" firstSheet="14"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C35" i="10"/>
  <c r="C36" i="10" s="1"/>
  <c r="CO34" i="10"/>
  <c r="BW34" i="10"/>
  <c r="C34" i="10"/>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<sst xmlns="http://schemas.openxmlformats.org/spreadsheetml/2006/main" count="1152" uniqueCount="567">
  <si>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</si>
  <si>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</si>
  <si>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</si>
  <si>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</si>
  <si>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</si>
  <si>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</si>
  <si>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</si>
  <si>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</si>
  <si>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</si>
  <si>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</si>
  <si>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</si>
  <si>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</si>
  <si>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</si>
  <si>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</si>
  <si>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</si>
  <si>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</si>
  <si>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</si>
  <si>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</si>
  <si>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</si>
  <si>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</si>
  <si>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</si>
  <si>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</si>
  <si>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</si>
  <si>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</si>
  <si>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</si>
  <si>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</si>
  <si>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</si>
  <si>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</si>
  <si>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</si>
  <si>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</si>
  <si>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</si>
  <si>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</si>
  <si>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</si>
  <si>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</si>
  <si>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</si>
  <si>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</si>
  <si>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</si>
  <si>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</si>
  <si>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</si>
  <si>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</si>
  <si>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</si>
  <si>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</si>
  <si>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</si>
  <si>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</si>
  <si>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</si>
  <si>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</si>
  <si>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</si>
  <si>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</si>
  <si>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</si>
  <si>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</si>
  <si>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</si>
  <si>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</si>
  <si>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</si>
  <si>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</si>
  <si>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</si>
  <si>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</si>
  <si>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</si>
  <si>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</si>
  <si>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</si>
  <si>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</si>
  <si>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</si>
  <si>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</si>
  <si>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</si>
  <si>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</si>
  <si>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</si>
  <si>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</si>
  <si>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</si>
  <si>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</si>
  <si>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</si>
  <si>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</si>
  <si>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</si>
  <si>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</si>
  <si>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</si>
  <si>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</si>
  <si>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</si>
  <si>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</si>
  <si>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</si>
  <si>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</si>
  <si>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</si>
  <si>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</si>
  <si>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</si>
  <si>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</si>
  <si>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</si>
  <si>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</si>
  <si>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</si>
  <si>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</si>
  <si>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</si>
  <si>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</si>
  <si>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</si>
  <si>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</si>
  <si>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</si>
  <si>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</si>
  <si>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</si>
  <si>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</si>
  <si>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すさみ町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</si>
  <si>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</si>
  <si>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</si>
  <si>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</si>
  <si>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</si>
  <si>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</si>
  <si>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</si>
  <si>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</si>
  <si>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</si>
  <si>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</si>
  <si>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</si>
  <si>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</si>
  <si>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</si>
  <si>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</si>
  <si>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</si>
  <si>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</si>
  <si>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</si>
  <si>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</si>
  <si>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</si>
  <si>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</si>
  <si>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</si>
  <si>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</si>
  <si>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</si>
  <si>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</si>
  <si>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</si>
  <si>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</si>
  <si>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</si>
  <si>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</si>
  <si>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</si>
  <si>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</si>
  <si>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</si>
  <si>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</si>
  <si>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</si>
  <si>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</si>
  <si>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</si>
  <si>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</si>
  <si>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</si>
  <si>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</si>
  <si>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</si>
  <si>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</si>
  <si>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</si>
  <si>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</si>
  <si>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</si>
  <si>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</si>
  <si>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</si>
  <si>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</si>
  <si>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</si>
  <si>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</si>
  <si>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</si>
  <si>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</si>
  <si>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</si>
  <si>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</si>
  <si>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</si>
  <si>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</si>
  <si>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</si>
  <si>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</si>
  <si>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</si>
  <si>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</si>
  <si>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</si>
  <si>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</si>
  <si>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</si>
  <si>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</si>
  <si>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</si>
  <si>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</si>
  <si>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</si>
  <si>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</si>
  <si>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</si>
  <si>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</si>
  <si>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</si>
  <si>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</si>
  <si>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</si>
  <si>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</si>
  <si>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</si>
  <si>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</si>
  <si>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</si>
  <si>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</si>
  <si>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</si>
  <si>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</si>
  <si>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</si>
  <si>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</si>
  <si>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</si>
  <si>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</si>
  <si>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</si>
  <si>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</si>
  <si>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</si>
  <si>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</si>
  <si>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</si>
  <si>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</si>
  <si>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</si>
  <si>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</si>
  <si>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</si>
  <si>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</si>
  <si>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</si>
  <si>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</si>
  <si>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</si>
  <si>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</si>
  <si>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</si>
  <si>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</si>
  <si>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</si>
  <si>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</si>
  <si>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</si>
  <si>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</si>
  <si>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</si>
  <si>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</si>
  <si>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</si>
  <si>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</si>
  <si>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</si>
  <si>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</si>
  <si>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</si>
  <si>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和歌山県すさみ町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</si>
  <si>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</si>
  <si>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</si>
  <si>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</si>
  <si>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</si>
  <si>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</si>
  <si>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</si>
  <si>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</si>
  <si>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</si>
  <si>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</si>
  <si>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</si>
  <si>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</si>
  <si>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</si>
  <si>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</si>
  <si>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</si>
  <si>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</si>
  <si>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</si>
  <si>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</si>
  <si>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</si>
  <si>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</si>
  <si>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</si>
  <si>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</si>
  <si>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</si>
  <si>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</si>
  <si>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</si>
  <si>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</si>
  <si>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</si>
  <si>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</si>
  <si>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</si>
  <si>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</si>
  <si>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</si>
  <si>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</si>
  <si>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</si>
  <si>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</si>
  <si>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</si>
  <si>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</si>
  <si>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</si>
  <si>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</si>
  <si>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</si>
  <si>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</si>
  <si>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</si>
  <si>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</si>
  <si>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</si>
  <si>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</si>
  <si>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</si>
  <si>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</si>
  <si>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</si>
  <si>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</si>
  <si>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</si>
  <si>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</si>
  <si>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</si>
  <si>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</si>
  <si>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</si>
  <si>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</si>
  <si>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</si>
  <si>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</si>
  <si>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</si>
  <si>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</si>
  <si>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</si>
  <si>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</si>
  <si>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</si>
  <si>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</si>
  <si>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</si>
  <si>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</si>
  <si>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</si>
  <si>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</si>
  <si>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</si>
  <si>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</si>
  <si>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</si>
  <si>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</si>
  <si>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</si>
  <si>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</si>
  <si>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</si>
  <si>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</si>
  <si>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</si>
  <si>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</si>
  <si>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</si>
  <si>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</si>
  <si>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</si>
  <si>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</si>
  <si>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</si>
  <si>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</si>
  <si>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</si>
  <si>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</si>
  <si>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</si>
  <si>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</si>
  <si>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</si>
  <si>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</si>
  <si>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</si>
  <si>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</si>
  <si>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</si>
  <si>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</si>
  <si>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</si>
  <si>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</si>
  <si>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</si>
  <si>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</si>
  <si>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</si>
  <si>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</si>
  <si>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</si>
  <si>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</si>
  <si>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</si>
  <si>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</si>
  <si>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</si>
  <si>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</si>
  <si>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</si>
  <si>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</si>
  <si>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</si>
  <si>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</si>
  <si>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</si>
  <si>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</si>
  <si>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</si>
  <si>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</si>
  <si>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</si>
  <si>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</si>
  <si>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</si>
  <si>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</si>
  <si>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</si>
  <si>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</si>
  <si>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</si>
  <si>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</si>
  <si>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</si>
  <si>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</si>
  <si>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</si>
  <si>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</si>
  <si>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</si>
  <si>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</si>
  <si>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</si>
  <si>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</si>
  <si>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</si>
  <si>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</si>
  <si>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</si>
  <si>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</si>
  <si>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</si>
  <si>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</si>
  <si>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</si>
  <si>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</si>
  <si>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</si>
  <si>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</si>
  <si>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</si>
  <si>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</si>
  <si>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</si>
  <si>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</si>
  <si>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</si>
  <si>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</si>
  <si>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</si>
  <si>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</si>
  <si>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</si>
  <si>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</si>
  <si>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</si>
  <si>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</si>
  <si>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</si>
  <si>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和歌山県すさみ町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</si>
  <si>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</si>
  <si>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</si>
  <si>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</si>
  <si>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</si>
  <si>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</si>
  <si>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</si>
  <si>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</si>
  <si>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</si>
  <si>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</si>
  <si>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</si>
  <si>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</si>
  <si>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</si>
  <si>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</si>
  <si>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</si>
  <si>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</si>
  <si>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</si>
  <si>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</si>
  <si>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</si>
  <si>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</si>
  <si>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</si>
  <si>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教育奨学金貸与基金</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</si>
  <si>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</si>
  <si>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</si>
  <si>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</si>
  <si>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</si>
  <si>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</si>
  <si>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</si>
  <si>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</si>
  <si>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</si>
  <si>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</si>
  <si>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</si>
  <si>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</si>
  <si>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</si>
  <si>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</si>
  <si>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</si>
  <si>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</si>
  <si>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</si>
  <si>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</si>
  <si>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</si>
  <si>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</si>
  <si>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国保すさみ病院事業会計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</si>
  <si>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</si>
  <si>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</si>
  <si>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</si>
  <si>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</si>
  <si>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</si>
  <si>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</si>
  <si>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</si>
  <si>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</si>
  <si>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</si>
  <si>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</si>
  <si>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</si>
  <si>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</si>
  <si>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</si>
  <si>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</si>
  <si>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</si>
  <si>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</si>
  <si>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</si>
  <si>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</si>
  <si>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</si>
  <si>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</si>
  <si>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</si>
  <si>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</si>
  <si>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</si>
  <si>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</si>
  <si>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</si>
  <si>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</si>
  <si>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</si>
  <si>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</si>
  <si>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</si>
  <si>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</si>
  <si>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</si>
  <si>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</si>
  <si>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</si>
  <si>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</si>
  <si>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</si>
  <si>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</si>
  <si>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</si>
  <si>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</si>
  <si>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</si>
  <si>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</si>
  <si>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</si>
  <si>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</si>
  <si>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</si>
  <si>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</si>
  <si>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</si>
  <si>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</si>
  <si>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</si>
  <si>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</si>
  <si>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</si>
  <si>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</si>
  <si>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</si>
  <si>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</si>
  <si>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</si>
  <si>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</si>
  <si>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</si>
  <si>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</si>
  <si>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</si>
  <si>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</si>
  <si>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</si>
  <si>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</si>
  <si>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</si>
  <si>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</si>
  <si>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</si>
  <si>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</si>
  <si>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</si>
  <si>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</si>
  <si>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</si>
  <si>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</si>
  <si>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</si>
  <si>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</si>
  <si>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</si>
  <si>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</si>
  <si>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</si>
  <si>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</si>
  <si>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</si>
  <si>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</si>
  <si>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</si>
  <si>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</si>
  <si>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</si>
  <si>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</si>
  <si>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</si>
  <si>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</si>
  <si>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</si>
  <si>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</si>
  <si>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</si>
  <si>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</si>
  <si>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</si>
  <si>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</si>
  <si>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</si>
  <si>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</si>
  <si>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</si>
  <si>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</si>
  <si>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</si>
  <si>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</si>
  <si>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</si>
  <si>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</si>
  <si>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</si>
  <si>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</si>
  <si>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</si>
  <si>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</si>
  <si>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</si>
  <si>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</si>
  <si>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</si>
  <si>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</si>
  <si>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</si>
  <si>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</si>
  <si>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</si>
  <si>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</si>
  <si>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</si>
  <si>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</si>
  <si>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</si>
  <si>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</si>
  <si>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</si>
  <si>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</si>
  <si>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</si>
  <si>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</si>
  <si>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</si>
  <si>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</si>
  <si>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</si>
  <si>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</si>
  <si>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</si>
  <si>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</si>
  <si>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</si>
  <si>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</si>
  <si>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</si>
  <si>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</si>
  <si>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</si>
  <si>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</si>
  <si>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</si>
  <si>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</si>
  <si>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</si>
  <si>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</si>
  <si>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</si>
  <si>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</si>
  <si>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</si>
  <si>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</si>
  <si>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</si>
  <si>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6.48</t>
  </si>
  <si>
    <t>▲ 2.08</t>
  </si>
  <si>
    <t>水道事業会計</t>
  </si>
  <si>
    <t>一般会計</t>
  </si>
  <si>
    <t>国保すさみ病院事業会計</t>
  </si>
  <si>
    <t>簡易水道事業特別会計</t>
  </si>
  <si>
    <t>介護保険特別会計</t>
  </si>
  <si>
    <t>国民健康保険事業特別会計</t>
  </si>
  <si>
    <t>後期高齢者医療特別会計</t>
  </si>
  <si>
    <t>教育奨学金貸与基金</t>
  </si>
  <si>
    <t>その他会計（赤字）</t>
  </si>
  <si>
    <t>その他会計（黒字）</t>
  </si>
  <si>
    <t>R01</t>
    <phoneticPr fontId="5"/>
  </si>
  <si>
    <t>R02</t>
    <phoneticPr fontId="5"/>
  </si>
  <si>
    <t>R03</t>
    <phoneticPr fontId="5"/>
  </si>
  <si>
    <t>R04</t>
    <phoneticPr fontId="5"/>
  </si>
  <si>
    <t>R05</t>
    <phoneticPr fontId="5"/>
  </si>
  <si>
    <t>-</t>
    <phoneticPr fontId="2"/>
  </si>
  <si>
    <t>(地域振興基金(R05年度末現在))</t>
    <rPh sb="1" eb="7">
      <t>チイキシンコウキキン</t>
    </rPh>
    <phoneticPr fontId="5"/>
  </si>
  <si>
    <t>(ふるさとづくり基金(R05年度末現在))</t>
    <phoneticPr fontId="2"/>
  </si>
  <si>
    <t>(和深川地区飲料水供給施設維持管理基金(R05年度末現在))</t>
    <phoneticPr fontId="2"/>
  </si>
  <si>
    <t>(道の駅すさみ振興基金(R05年度末現在))</t>
    <phoneticPr fontId="2"/>
  </si>
  <si>
    <t>(森林環境譲与税基金(R05年度末現在))</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</si>
  <si>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</si>
  <si>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</si>
  <si>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</si>
  <si>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</si>
  <si>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</si>
  <si>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</si>
  <si>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</si>
  <si>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</si>
  <si>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</si>
  <si>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昨年度同様に将来負担比率の算定はなく、有形固定資産減価償却率については、2.5%上昇している。</t>
    <rPh sb="0" eb="3">
      <t>サクネンド</t>
    </rPh>
    <rPh sb="3" eb="5">
      <t>ドウヨウ</t>
    </rPh>
    <rPh sb="6" eb="8">
      <t>ショウライ</t>
    </rPh>
    <rPh sb="8" eb="10">
      <t>フタン</t>
    </rPh>
    <rPh sb="10" eb="12">
      <t>ヒリツ</t>
    </rPh>
    <rPh sb="13" eb="15">
      <t>サンテイ</t>
    </rPh>
    <rPh sb="19" eb="21">
      <t>ユウケイ</t>
    </rPh>
    <rPh sb="21" eb="23">
      <t>コテイ</t>
    </rPh>
    <rPh sb="23" eb="25">
      <t>シサン</t>
    </rPh>
    <rPh sb="25" eb="27">
      <t>ゲンカ</t>
    </rPh>
    <rPh sb="27" eb="29">
      <t>ショウキャク</t>
    </rPh>
    <rPh sb="29" eb="30">
      <t>リツ</t>
    </rPh>
    <rPh sb="40" eb="42">
      <t>ジョウショウ</t>
    </rPh>
    <phoneticPr fontId="5"/>
  </si>
  <si>
    <t>将来負担比率については算定はなく、実質公債費比率については、大型事業の償還が始まったことから、0.1%増加した。現在、公共施設高台移転事業を実施しており、地方債を充当していることから、しばらくは上昇傾向が想定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</si>
</sst>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6D73D59-215B-4D2C-811C-68EFF279D63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056F-4389-A5E4-1579FE8CED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164886</c:v>
                </c:pt>
                <c:pt idx="1">
                  <c:v>253441</c:v>
                </c:pt>
                <c:pt idx="2">
                  <c:v>301621</c:v>
                </c:pt>
                <c:pt idx="3">
                  <c:v>190978</c:v>
                </c:pt>
                <c:pt idx="4">
                  <c:v>136180</c:v>
                </c:pt>
              </c:numCache>
            </c:numRef>
          </c:val>
          <c:smooth val="0"/>
          <c:extLst>
            <c:ext xmlns:c16="http://schemas.microsoft.com/office/drawing/2014/chart" uri="{C3380CC4-5D6E-409C-BE32-E72D297353CC}">
              <c16:uniqueId val="{00000001-056F-4389-A5E4-1579FE8CED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c:v>
                </c:pt>
                <c:pt idx="1">
                  <c:v>3.15</c:v>
                </c:pt>
                <c:pt idx="2">
                  <c:v>3.85</c:v>
                </c:pt>
                <c:pt idx="3">
                  <c:v>3.71</c:v>
                </c:pt>
                <c:pt idx="4">
                  <c:v>5.45</c:v>
                </c:pt>
              </c:numCache>
            </c:numRef>
          </c:val>
          <c:extLst>
            <c:ext xmlns:c16="http://schemas.microsoft.com/office/drawing/2014/chart" uri="{C3380CC4-5D6E-409C-BE32-E72D297353CC}">
              <c16:uniqueId val="{00000000-6826-4B1E-8402-7A4EF3E88C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53.7</c:v>
                </c:pt>
                <c:pt idx="1">
                  <c:v>46.21</c:v>
                </c:pt>
                <c:pt idx="2">
                  <c:v>44.74</c:v>
                </c:pt>
                <c:pt idx="3">
                  <c:v>50.57</c:v>
                </c:pt>
                <c:pt idx="4">
                  <c:v>55.78</c:v>
                </c:pt>
              </c:numCache>
            </c:numRef>
          </c:val>
          <c:extLst>
            <c:ext xmlns:c16="http://schemas.microsoft.com/office/drawing/2014/chart" uri="{C3380CC4-5D6E-409C-BE32-E72D297353CC}">
              <c16:uniqueId val="{00000001-6826-4B1E-8402-7A4EF3E88C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-6.48</c:v>
                </c:pt>
                <c:pt idx="1">
                  <c:v>-2.08</c:v>
                </c:pt>
                <c:pt idx="2">
                  <c:v>3.88</c:v>
                </c:pt>
                <c:pt idx="3">
                  <c:v>3.03</c:v>
                </c:pt>
                <c:pt idx="4">
                  <c:v>7.71</c:v>
                </c:pt>
              </c:numCache>
            </c:numRef>
          </c:val>
          <c:smooth val="0"/>
          <c:extLst>
            <c:ext xmlns:c16="http://schemas.microsoft.com/office/drawing/2014/chart" uri="{C3380CC4-5D6E-409C-BE32-E72D297353CC}">
              <c16:uniqueId val="{00000002-6826-4B1E-8402-7A4EF3E88C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94F-45A3-BFEB-E27AD96D89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4F-45A3-BFEB-E27AD96D89B2}"/>
            </c:ext>
          </c:extLst>
        </c:ser>
        <c:ser>
          <c:idx val="2"/>
          <c:order val="2"/>
          <c:tx>
            <c:strRef>
              <c:f>データシート!$A$29</c:f>
              <c:strCache>
                <c:ptCount val="1"/>
                <c:pt idx="0">
                  <c:v>教育奨学金貸与基金</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94F-45A3-BFEB-E27AD96D89B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3-594F-45A3-BFEB-E27AD96D89B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0.18</c:v>
                </c:pt>
                <c:pt idx="4">
                  <c:v>#N/A</c:v>
                </c:pt>
                <c:pt idx="5">
                  <c:v>0.24</c:v>
                </c:pt>
                <c:pt idx="6">
                  <c:v>#N/A</c:v>
                </c:pt>
                <c:pt idx="7">
                  <c:v>0.19</c:v>
                </c:pt>
                <c:pt idx="8">
                  <c:v>#N/A</c:v>
                </c:pt>
                <c:pt idx="9">
                  <c:v>0.14000000000000001</c:v>
                </c:pt>
              </c:numCache>
            </c:numRef>
          </c:val>
          <c:extLst>
            <c:ext xmlns:c16="http://schemas.microsoft.com/office/drawing/2014/chart" uri="{C3380CC4-5D6E-409C-BE32-E72D297353CC}">
              <c16:uniqueId val="{00000004-594F-45A3-BFEB-E27AD96D89B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1.19</c:v>
                </c:pt>
                <c:pt idx="2">
                  <c:v>#N/A</c:v>
                </c:pt>
                <c:pt idx="3">
                  <c:v>0.57999999999999996</c:v>
                </c:pt>
                <c:pt idx="4">
                  <c:v>#N/A</c:v>
                </c:pt>
                <c:pt idx="5">
                  <c:v>1.04</c:v>
                </c:pt>
                <c:pt idx="6">
                  <c:v>#N/A</c:v>
                </c:pt>
                <c:pt idx="7">
                  <c:v>1</c:v>
                </c:pt>
                <c:pt idx="8">
                  <c:v>#N/A</c:v>
                </c:pt>
                <c:pt idx="9">
                  <c:v>0.24</c:v>
                </c:pt>
              </c:numCache>
            </c:numRef>
          </c:val>
          <c:extLst>
            <c:ext xmlns:c16="http://schemas.microsoft.com/office/drawing/2014/chart" uri="{C3380CC4-5D6E-409C-BE32-E72D297353CC}">
              <c16:uniqueId val="{00000005-594F-45A3-BFEB-E27AD96D89B2}"/>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0.02</c:v>
                </c:pt>
                <c:pt idx="4">
                  <c:v>#N/A</c:v>
                </c:pt>
                <c:pt idx="5">
                  <c:v>0.03</c:v>
                </c:pt>
                <c:pt idx="6">
                  <c:v>#N/A</c:v>
                </c:pt>
                <c:pt idx="7">
                  <c:v>0.03</c:v>
                </c:pt>
                <c:pt idx="8">
                  <c:v>#N/A</c:v>
                </c:pt>
                <c:pt idx="9">
                  <c:v>1.56</c:v>
                </c:pt>
              </c:numCache>
            </c:numRef>
          </c:val>
          <c:extLst>
            <c:ext xmlns:c16="http://schemas.microsoft.com/office/drawing/2014/chart" uri="{C3380CC4-5D6E-409C-BE32-E72D297353CC}">
              <c16:uniqueId val="{00000006-594F-45A3-BFEB-E27AD96D89B2}"/>
            </c:ext>
          </c:extLst>
        </c:ser>
        <c:ser>
          <c:idx val="7"/>
          <c:order val="7"/>
          <c:tx>
            <c:strRef>
              <c:f>データシート!$A$34</c:f>
              <c:strCache>
                <c:ptCount val="1"/>
                <c:pt idx="0">
                  <c:v>国保すさみ病院事業会計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4.66</c:v>
                </c:pt>
                <c:pt idx="2">
                  <c:v>#N/A</c:v>
                </c:pt>
                <c:pt idx="3">
                  <c:v>3.56</c:v>
                </c:pt>
                <c:pt idx="4">
                  <c:v>#N/A</c:v>
                </c:pt>
                <c:pt idx="5">
                  <c:v>3.09</c:v>
                </c:pt>
                <c:pt idx="6">
                  <c:v>#N/A</c:v>
                </c:pt>
                <c:pt idx="7">
                  <c:v>2.78</c:v>
                </c:pt>
                <c:pt idx="8">
                  <c:v>#N/A</c:v>
                </c:pt>
                <c:pt idx="9">
                  <c:v>3.27</c:v>
                </c:pt>
              </c:numCache>
            </c:numRef>
          </c:val>
          <c:extLst>
            <c:ext xmlns:c16="http://schemas.microsoft.com/office/drawing/2014/chart" uri="{C3380CC4-5D6E-409C-BE32-E72D297353CC}">
              <c16:uniqueId val="{00000007-594F-45A3-BFEB-E27AD96D89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c:v>
                </c:pt>
                <c:pt idx="2">
                  <c:v>#N/A</c:v>
                </c:pt>
                <c:pt idx="3">
                  <c:v>3.15</c:v>
                </c:pt>
                <c:pt idx="4">
                  <c:v>#N/A</c:v>
                </c:pt>
                <c:pt idx="5">
                  <c:v>3.85</c:v>
                </c:pt>
                <c:pt idx="6">
                  <c:v>#N/A</c:v>
                </c:pt>
                <c:pt idx="7">
                  <c:v>3.71</c:v>
                </c:pt>
                <c:pt idx="8">
                  <c:v>#N/A</c:v>
                </c:pt>
                <c:pt idx="9">
                  <c:v>5.45</c:v>
                </c:pt>
              </c:numCache>
            </c:numRef>
          </c:val>
          <c:extLst>
            <c:ext xmlns:c16="http://schemas.microsoft.com/office/drawing/2014/chart" uri="{C3380CC4-5D6E-409C-BE32-E72D297353CC}">
              <c16:uniqueId val="{00000008-594F-45A3-BFEB-E27AD96D89B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6.13</c:v>
                </c:pt>
                <c:pt idx="2">
                  <c:v>#N/A</c:v>
                </c:pt>
                <c:pt idx="3">
                  <c:v>4.7</c:v>
                </c:pt>
                <c:pt idx="4">
                  <c:v>#N/A</c:v>
                </c:pt>
                <c:pt idx="5">
                  <c:v>5.66</c:v>
                </c:pt>
                <c:pt idx="6">
                  <c:v>#N/A</c:v>
                </c:pt>
                <c:pt idx="7">
                  <c:v>6.39</c:v>
                </c:pt>
                <c:pt idx="8">
                  <c:v>#N/A</c:v>
                </c:pt>
                <c:pt idx="9">
                  <c:v>6.46</c:v>
                </c:pt>
              </c:numCache>
            </c:numRef>
          </c:val>
          <c:extLst>
            <c:ext xmlns:c16="http://schemas.microsoft.com/office/drawing/2014/chart" uri="{C3380CC4-5D6E-409C-BE32-E72D297353CC}">
              <c16:uniqueId val="{00000009-594F-45A3-BFEB-E27AD96D89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372</c:v>
                </c:pt>
                <c:pt idx="5">
                  <c:v>438</c:v>
                </c:pt>
                <c:pt idx="8">
                  <c:v>442</c:v>
                </c:pt>
                <c:pt idx="11">
                  <c:v>420</c:v>
                </c:pt>
                <c:pt idx="14">
                  <c:v>403</c:v>
                </c:pt>
              </c:numCache>
            </c:numRef>
          </c:val>
          <c:extLst>
            <c:ext xmlns:c16="http://schemas.microsoft.com/office/drawing/2014/chart" uri="{C3380CC4-5D6E-409C-BE32-E72D297353CC}">
              <c16:uniqueId val="{00000000-1D0D-414C-B74D-B8DCA4F78D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0D-414C-B74D-B8DCA4F78D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D0D-414C-B74D-B8DCA4F78D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1D0D-414C-B74D-B8DCA4F78D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c:v>
                </c:pt>
                <c:pt idx="3">
                  <c:v>22</c:v>
                </c:pt>
                <c:pt idx="6">
                  <c:v>19</c:v>
                </c:pt>
                <c:pt idx="9">
                  <c:v>20</c:v>
                </c:pt>
                <c:pt idx="12">
                  <c:v>28</c:v>
                </c:pt>
              </c:numCache>
            </c:numRef>
          </c:val>
          <c:extLst>
            <c:ext xmlns:c16="http://schemas.microsoft.com/office/drawing/2014/chart" uri="{C3380CC4-5D6E-409C-BE32-E72D297353CC}">
              <c16:uniqueId val="{00000004-1D0D-414C-B74D-B8DCA4F78D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0D-414C-B74D-B8DCA4F78D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0D-414C-B74D-B8DCA4F78D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501</c:v>
                </c:pt>
                <c:pt idx="3">
                  <c:v>578</c:v>
                </c:pt>
                <c:pt idx="6">
                  <c:v>649</c:v>
                </c:pt>
                <c:pt idx="9">
                  <c:v>612</c:v>
                </c:pt>
                <c:pt idx="12">
                  <c:v>561</c:v>
                </c:pt>
              </c:numCache>
            </c:numRef>
          </c:val>
          <c:extLst>
            <c:ext xmlns:c16="http://schemas.microsoft.com/office/drawing/2014/chart" uri="{C3380CC4-5D6E-409C-BE32-E72D297353CC}">
              <c16:uniqueId val="{00000007-1D0D-414C-B74D-B8DCA4F78D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145</c:v>
                </c:pt>
                <c:pt idx="2">
                  <c:v>#N/A</c:v>
                </c:pt>
                <c:pt idx="3">
                  <c:v>#N/A</c:v>
                </c:pt>
                <c:pt idx="4">
                  <c:v>163</c:v>
                </c:pt>
                <c:pt idx="5">
                  <c:v>#N/A</c:v>
                </c:pt>
                <c:pt idx="6">
                  <c:v>#N/A</c:v>
                </c:pt>
                <c:pt idx="7">
                  <c:v>227</c:v>
                </c:pt>
                <c:pt idx="8">
                  <c:v>#N/A</c:v>
                </c:pt>
                <c:pt idx="9">
                  <c:v>#N/A</c:v>
                </c:pt>
                <c:pt idx="10">
                  <c:v>213</c:v>
                </c:pt>
                <c:pt idx="11">
                  <c:v>#N/A</c:v>
                </c:pt>
                <c:pt idx="12">
                  <c:v>#N/A</c:v>
                </c:pt>
                <c:pt idx="13">
                  <c:v>187</c:v>
                </c:pt>
                <c:pt idx="14">
                  <c:v>#N/A</c:v>
                </c:pt>
              </c:numCache>
            </c:numRef>
          </c:val>
          <c:smooth val="0"/>
          <c:extLst>
            <c:ext xmlns:c16="http://schemas.microsoft.com/office/drawing/2014/chart" uri="{C3380CC4-5D6E-409C-BE32-E72D297353CC}">
              <c16:uniqueId val="{00000008-1D0D-414C-B74D-B8DCA4F78D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4075</c:v>
                </c:pt>
                <c:pt idx="5">
                  <c:v>4092</c:v>
                </c:pt>
                <c:pt idx="8">
                  <c:v>4010</c:v>
                </c:pt>
                <c:pt idx="11">
                  <c:v>3938</c:v>
                </c:pt>
                <c:pt idx="14">
                  <c:v>3904</c:v>
                </c:pt>
              </c:numCache>
            </c:numRef>
          </c:val>
          <c:extLst>
            <c:ext xmlns:c16="http://schemas.microsoft.com/office/drawing/2014/chart" uri="{C3380CC4-5D6E-409C-BE32-E72D297353CC}">
              <c16:uniqueId val="{00000000-0374-46B2-B310-FA8832ADC6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92</c:v>
                </c:pt>
                <c:pt idx="5">
                  <c:v>107</c:v>
                </c:pt>
                <c:pt idx="8">
                  <c:v>151</c:v>
                </c:pt>
                <c:pt idx="11">
                  <c:v>145</c:v>
                </c:pt>
                <c:pt idx="14">
                  <c:v>169</c:v>
                </c:pt>
              </c:numCache>
            </c:numRef>
          </c:val>
          <c:extLst>
            <c:ext xmlns:c16="http://schemas.microsoft.com/office/drawing/2014/chart" uri="{C3380CC4-5D6E-409C-BE32-E72D297353CC}">
              <c16:uniqueId val="{00000001-0374-46B2-B310-FA8832ADC6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3069</c:v>
                </c:pt>
                <c:pt idx="5">
                  <c:v>3094</c:v>
                </c:pt>
                <c:pt idx="8">
                  <c:v>3497</c:v>
                </c:pt>
                <c:pt idx="11">
                  <c:v>3866</c:v>
                </c:pt>
                <c:pt idx="14">
                  <c:v>3985</c:v>
                </c:pt>
              </c:numCache>
            </c:numRef>
          </c:val>
          <c:extLst>
            <c:ext xmlns:c16="http://schemas.microsoft.com/office/drawing/2014/chart" uri="{C3380CC4-5D6E-409C-BE32-E72D297353CC}">
              <c16:uniqueId val="{00000002-0374-46B2-B310-FA8832ADC6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74-46B2-B310-FA8832ADC6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74-46B2-B310-FA8832ADC6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74-46B2-B310-FA8832ADC6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588</c:v>
                </c:pt>
                <c:pt idx="3">
                  <c:v>527</c:v>
                </c:pt>
                <c:pt idx="6">
                  <c:v>561</c:v>
                </c:pt>
                <c:pt idx="9">
                  <c:v>548</c:v>
                </c:pt>
                <c:pt idx="12">
                  <c:v>530</c:v>
                </c:pt>
              </c:numCache>
            </c:numRef>
          </c:val>
          <c:extLst>
            <c:ext xmlns:c16="http://schemas.microsoft.com/office/drawing/2014/chart" uri="{C3380CC4-5D6E-409C-BE32-E72D297353CC}">
              <c16:uniqueId val="{00000006-0374-46B2-B310-FA8832ADC6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c:v>
                </c:pt>
                <c:pt idx="3">
                  <c:v>2</c:v>
                </c:pt>
                <c:pt idx="6">
                  <c:v>0</c:v>
                </c:pt>
                <c:pt idx="9">
                  <c:v>0</c:v>
                </c:pt>
                <c:pt idx="12">
                  <c:v>0</c:v>
                </c:pt>
              </c:numCache>
            </c:numRef>
          </c:val>
          <c:extLst>
            <c:ext xmlns:c16="http://schemas.microsoft.com/office/drawing/2014/chart" uri="{C3380CC4-5D6E-409C-BE32-E72D297353CC}">
              <c16:uniqueId val="{00000007-0374-46B2-B310-FA8832ADC6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149</c:v>
                </c:pt>
                <c:pt idx="3">
                  <c:v>225</c:v>
                </c:pt>
                <c:pt idx="6">
                  <c:v>259</c:v>
                </c:pt>
                <c:pt idx="9">
                  <c:v>966</c:v>
                </c:pt>
                <c:pt idx="12">
                  <c:v>1494</c:v>
                </c:pt>
              </c:numCache>
            </c:numRef>
          </c:val>
          <c:extLst>
            <c:ext xmlns:c16="http://schemas.microsoft.com/office/drawing/2014/chart" uri="{C3380CC4-5D6E-409C-BE32-E72D297353CC}">
              <c16:uniqueId val="{00000008-0374-46B2-B310-FA8832ADC6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74-46B2-B310-FA8832ADC6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5658</c:v>
                </c:pt>
                <c:pt idx="3">
                  <c:v>5690</c:v>
                </c:pt>
                <c:pt idx="6">
                  <c:v>5714</c:v>
                </c:pt>
                <c:pt idx="9">
                  <c:v>5439</c:v>
                </c:pt>
                <c:pt idx="12">
                  <c:v>5211</c:v>
                </c:pt>
              </c:numCache>
            </c:numRef>
          </c:val>
          <c:extLst>
            <c:ext xmlns:c16="http://schemas.microsoft.com/office/drawing/2014/chart" uri="{C3380CC4-5D6E-409C-BE32-E72D297353CC}">
              <c16:uniqueId val="{0000000A-0374-46B2-B310-FA8832ADC6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74-46B2-B310-FA8832ADC6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1258</c:v>
                </c:pt>
                <c:pt idx="1">
                  <c:v>1348</c:v>
                </c:pt>
                <c:pt idx="2">
                  <c:v>1508</c:v>
                </c:pt>
              </c:numCache>
            </c:numRef>
          </c:val>
          <c:extLst>
            <c:ext xmlns:c16="http://schemas.microsoft.com/office/drawing/2014/chart" uri="{C3380CC4-5D6E-409C-BE32-E72D297353CC}">
              <c16:uniqueId val="{00000000-2C48-4247-A940-50208EDB32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2C48-4247-A940-50208EDB32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1770</c:v>
                </c:pt>
                <c:pt idx="1">
                  <c:v>2026</c:v>
                </c:pt>
                <c:pt idx="2">
                  <c:v>2019</c:v>
                </c:pt>
              </c:numCache>
            </c:numRef>
          </c:val>
          <c:extLst>
            <c:ext xmlns:c16="http://schemas.microsoft.com/office/drawing/2014/chart" uri="{C3380CC4-5D6E-409C-BE32-E72D297353CC}">
              <c16:uniqueId val="{00000002-2C48-4247-A940-50208EDB32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{75376559-F4BF-40EB-9EAB-37B604592D6E}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E24-493B-8333-34502EE0A1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{6F2257DA-E0EE-40BB-B1E6-1AD8153CEAE1}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24-493B-8333-34502EE0A1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{AC6A7A18-A3FF-4E3D-B6DA-9DB7403997BA}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24-493B-8333-34502EE0A1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{380C7D87-9A32-4552-842B-5330FB62054F}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24-493B-8333-34502EE0A1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{767908B9-B257-4440-8AF6-D8F1BF2EDC71}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24-493B-8333-34502EE0A18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{2284D105-17BA-432A-8E6B-7AF68025E63C}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E24-493B-8333-34502EE0A18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{86BB035B-90C6-40F5-8F2B-0C863F8F13AE}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E24-493B-8333-34502EE0A18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{F5B0CA3C-C24E-443F-BE7A-330FCA4114D2}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E24-493B-8333-34502EE0A18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{64A2060C-1123-4227-A686-3D9331777C4B}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E24-493B-8333-34502EE0A1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60.3</c:v>
                </c:pt>
                <c:pt idx="16">
                  <c:v>60.6</c:v>
                </c:pt>
                <c:pt idx="24">
                  <c:v>62</c:v>
                </c:pt>
                <c:pt idx="32">
                  <c:v>64.5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E24-493B-8333-34502EE0A1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{B271D9B0-9F0F-4B29-A1BC-6AEDFB24A0CF}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E24-493B-8333-34502EE0A1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{A8C14DB2-8B46-43A9-A180-3E5068DD27A2}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24-493B-8333-34502EE0A1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{E348AB56-4550-4049-BC2E-320B761E9157}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24-493B-8333-34502EE0A1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{DE596506-C724-4C35-920A-728E28AFF639}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24-493B-8333-34502EE0A1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{A16C102D-B3BE-4787-853A-1F73F1D3EE70}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24-493B-8333-34502EE0A18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{6CDFF036-8755-415E-A4A7-ACA332D9D61B}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E24-493B-8333-34502EE0A18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{2E71AAF0-0FE7-4159-8D97-A2F786114B87}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E24-493B-8333-34502EE0A18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{8C40580A-D05D-4F6C-89E0-CDB830445E60}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E24-493B-8333-34502EE0A18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{2C59FC1F-8DD6-4213-B389-877757DEC1B5}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E24-493B-8333-34502EE0A1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E24-493B-8333-34502EE0A183}"/>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{04F14654-98C5-47AC-A529-81DFE9E09EA7}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3EA-4E3D-ABDE-9140DFC645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{DA83E58D-3AE5-4EF3-9D76-A1A7EC04B567}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EA-4E3D-ABDE-9140DFC645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{A396D26E-6858-4530-9AF6-AD43060479DB}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EA-4E3D-ABDE-9140DFC645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{B7D7BC92-5412-47D7-B2A8-4E1FF0A8591D}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EA-4E3D-ABDE-9140DFC645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{8B6C5CA8-C747-4EFA-939C-EDC8E9B30B32}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EA-4E3D-ABDE-9140DFC6453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{EF2042D9-0E7D-480C-B441-A3AAF86E71B4}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3EA-4E3D-ABDE-9140DFC6453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{3E21FDEB-4DE8-45B1-931D-CB4CCFDCD7C6}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3EA-4E3D-ABDE-9140DFC6453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{B3B6E28A-A114-45DA-9FAB-D6B275805609}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3EA-4E3D-ABDE-9140DFC6453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{CADD6432-5453-4FC5-A6DD-F668525DE445}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3EA-4E3D-ABDE-9140DFC645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7.3</c:v>
                </c:pt>
                <c:pt idx="16">
                  <c:v>8</c:v>
                </c:pt>
                <c:pt idx="24">
                  <c:v>8.8000000000000007</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3EA-4E3D-ABDE-9140DFC645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{127F1F57-1E20-4632-B4E2-9E4BFD524F5F}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3EA-4E3D-ABDE-9140DFC645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{F8448991-5B6D-4EC5-8395-538B9DE09140}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EA-4E3D-ABDE-9140DFC645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{CC81C2C0-6616-4C7B-A24D-B193A7E33893}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EA-4E3D-ABDE-9140DFC645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{208C3EC9-1792-4EA9-A336-35EBA853E71D}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EA-4E3D-ABDE-9140DFC645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{EF736C1B-D679-4D76-8DE9-FE302ACD6842}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EA-4E3D-ABDE-9140DFC6453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{21B08527-430C-4494-96EA-15308FB757AA}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3EA-4E3D-ABDE-9140DFC6453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{FEB54F07-E157-4904-A87F-CA8523FB9069}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3EA-4E3D-ABDE-9140DFC6453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{EE659674-AD53-428B-AE05-1E2220F219EF}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3EA-4E3D-ABDE-9140DFC6453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{9B841794-9BD5-4FBD-B3FE-711D7CBE24D6}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3EA-4E3D-ABDE-9140DFC645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3EA-4E3D-ABDE-9140DFC6453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和歌山県すさみ町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実質公債費率は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％であり、類似団体平均値と比べ</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上回っている。当町は過疎対策事業債など交付税算入率の高い地方債を主に借り入れているため、公債費に係る普通交付税の算入額は増加しているが、元利償還金が大幅に増加したことが比率の増加要因となっている。地方債の償還のピークは過ぎているが、今後有利な地方債を活用できる大型事業を実施する可能性はあるため公債費比率が上がりすぎないよう注意す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和歌山県すさみ町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充当可能基金があるため、ここ数年は将来負担比率は算定されていない。しかし、公共施設高台移転事業を進める中で、財政調整基金等の基金の取り崩し及び地方債を財源として予定しているため、将来負担比率が上昇する可能性がある。ついては、実施事業の適正化を図り地方債の発行を抑制するなど、適正な水準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和歌山県すさみ町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百万円増加した。主に財政調整基金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地方税の増加や、特定目的基金の繰入をおこなったことが主な要因である。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当町は歳入全体の中で地方交付税に依存しているため引き続き健全な財政運営を行い、必要に応じて基金を取り崩していく必要がある。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都市交流推進基金：友好都市である寝屋川市との交流事業経費に活用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ふるさとづくり基金：すさみ町の豊かな自然環境と地域の歴史・文化を守るとともに福祉の向上を目指す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和深川地区飲料水供給施設維持管理基金：和深川地区における生活用水の水枯渇等に対する給水施設に係る維持として活用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地域振興基金：安全で住みよく、活力ある町づくりを推進する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森林環境譲与税基金：間伐や人材育成、担い手の確保、木材利用の促進や普及啓発等の森林整備及びその促進による経費へ活用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道の駅すさみ振興基金：道の駅すさみの施設に要する資金を充てるため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百万円となっており、減額の要因は森林環境譲与税基金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森林環境譲与税基金については、交付額以上に活用事業が多かったことから当基金の取り崩し額が増加した。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それぞれの基金の目的に応じた事業実施の際に活用し、財政的な負担が減少するように努める。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ふるさとづくり基金は活用（取り崩し）以上に積立てしているため、公共施設高台移転事業など大型事業を実施する際の国庫補助金や地方債の対象外となる一般財源への充当を検討し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次年度以降も可能な限り取り崩しがないように財政運営に努める。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昨年度から増減はなく、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一般会計の償還額のピークは過ぎたが、今後大型事業を実施する際に地方債を借入して償還額が増加した際は平準化のため当基金の活用を検討する。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8DD849-57FA-45F1-A9C8-64C7F7F441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885ECA0-B595-45D6-9FB9-ABC86FC8BA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18E4EEF-BA42-45C7-AF75-14F31E0E58A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8C1AF9B-712D-49E1-A80D-F1268D18120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EE7B0EC-38F6-4703-953C-24A60201B0E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8BADFBB-8169-44A0-9E07-F57A76D1621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B228F30-E507-4CDB-8AF9-29A38685606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67FC861-F838-4A5C-BE54-0FEB3069C00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DDF3352-597F-4455-BD9D-EF0B6F21224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8763D5F-B229-4F19-B48A-7BD8410BEB1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BBFABC6-9C27-44D2-8017-680D650D74E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59837B3-DA74-4808-932A-0C0DE7309C5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2674A54-9703-47B6-870A-DD57A9EBD89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3644B94-7B0B-40A4-B353-6519733DA03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82B232D-5625-4268-8273-37EB3C39B19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C778724-517A-44E0-B52E-B0F67481FF5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13700F5-52B5-4BED-A906-B47CDF0A338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69A1987-64A5-4471-9CF1-7EE8433FAA1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5F97F30-D6D9-4C7B-83C0-7C1962DBA7C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ED37C5B-0DE8-43FE-95F5-4C4099FD0CA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A0F6E61-A4DF-4303-92C7-C60A982C1C1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7FC6546-4E2A-4C3A-BFC6-8BB8E943823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3,607
3,578
174.45
4,727,804
4,573,047
147,328
2,702,660
5,210,701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4E3FF73-7033-46B9-9514-C5BA93A1E03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4BB95B7-803E-478B-A0C1-181CFB2DDA0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64CFDBB-A4C0-4763-BB9D-2E685E23AE7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F52B471-3949-4D20-BC4D-9E137F2434D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92460AE-B08F-4FB4-BFF1-54E7E096040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9C24431-6C39-4061-ACB6-EAC59BD31E8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A4F6D01-7AD9-4F75-8F40-6F98831DDA2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FE9777C-F9CB-499A-9817-DC1B0CD328F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27B7826-AE7D-4C3B-91C6-754BCAE63B7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5274E2A-A124-4C3A-B9B3-761A3275B26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3E92C0B-2D7E-4767-BFFE-A6E15E3060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54F432E-BBDB-4BBF-BCA7-9DF69F9939F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207DCD9-E08B-4BC3-BF1B-5732CA2A450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6B7CCE8-9E87-461A-A1B3-47817554E1E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FF21289-B38F-4818-BF90-469F17EF8F6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B96312F-358B-4379-B651-8D197B8A483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C66620B-34B2-47DA-B23F-BA9B3EC2387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351F825-CCA1-4607-8415-8ACB5F011D7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E9D340B-5A38-4370-B7B6-1A1DECB0F91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F6E7089-287F-45C8-B1B3-DE7CD3B27D1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BEE017E-E96B-4453-AB44-2DD9BCBD822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BA0CE0D-CEF1-4789-A2B0-6C6A47C72B1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C2DE453-23C4-406F-ABC5-88706B05B40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E7848F6-3D79-4EEF-BD15-BC4ABB0CFBD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C2A38B0-D666-46CD-A2A7-859E2174B39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E13AEC1-BF89-4724-8640-0BE4B18F6EF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CE6FBA5-2B86-4DA1-A75E-5CC3C342C1F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4D1800C-9DA0-454D-AC69-EF57EFCCBA2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DE3AF58-B072-41F8-B35F-BDA6C07C9FC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45A8A22-D3AC-485B-B3D8-677D132D556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D3A699E-D58C-40D7-9090-9CD644B6310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0CCBD48-C53D-4C96-B8BB-782DF0BA662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6C7BC0F-67A8-40D6-8ADF-DCA6C104B81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8952628-FC34-4EAA-B51D-7686594F343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22EEAD4-A880-415A-8DCD-02D7C3A06B7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ea"/>
              <a:ea typeface="+mn-ea"/>
              <a:cs typeface="+mn-cs"/>
            </a:rPr>
            <a:t>2.5%</a:t>
          </a:r>
          <a:r>
            <a:rPr kumimoji="1" lang="ja-JP" altLang="ja-JP" sz="1100">
              <a:solidFill>
                <a:schemeClr val="dk1"/>
              </a:solidFill>
              <a:effectLst/>
              <a:latin typeface="+mn-lt"/>
              <a:ea typeface="+mn-ea"/>
              <a:cs typeface="+mn-cs"/>
            </a:rPr>
            <a:t>増加した。公共施設高台移転事業など新規（更新）の施設も建設しているが、施設の老朽化が進んでいることから、公共施設等総合管理計画や個別施設計画などを活用し、除却・複合等をも検討し計画的な施設更新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420FFBC-B391-446C-B940-A7384383067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A4F92F4-1307-456E-AC8B-5531FD5F7D7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2B3AB172-2134-4721-A946-61FFC700890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92201C5D-03E1-4A87-B74B-3C65D3067E0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E7E5EA89-B7FD-46A6-B448-F7FFB079E07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214ADE6A-CC0A-4968-8610-875CC91E82B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97AB86B5-C6CB-4AB4-A484-8BF71F203FF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DA55B54C-F697-44EC-8E83-60E5CC4CC49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D7A11D30-45C1-4366-923C-7795CFFC79C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1E5E1EC-0360-4715-8946-8F808E7B31B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F143BF39-B01F-40A9-B4DC-0A5C91B50C5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D3B93B97-082C-4AF0-B650-59FD0EBD81D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39EF9BD4-5212-46F3-8D7B-A6DC020A7D5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1A65D44-08C5-4032-B4EB-9683CCA3D00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87A9AE53-9CC6-45A7-8FBC-6B9461ECD43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FDF003F-03A9-4DDE-9224-EB007DA375D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F30AFF8B-FBA0-44D1-A598-70CAF2DA625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AF15AE48-DBE6-4A7B-9BD9-48E9DF684E6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B8E8F35E-BA1A-40E2-8F88-4EFE3803ED8F}"/>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C63D04F4-F458-4991-8477-9467854AFE6E}"/>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F8E61CEA-47B2-4637-9410-91A7B1D9E385}"/>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64A8CF01-E868-4AD8-B2EC-F9F079CA9415}"/>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500E4AD7-FBF0-4C9B-B4EC-87F5A5DBBE1A}"/>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674B660D-1AEB-49C8-B8CA-D68F7345A2D9}"/>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D3F725DB-FEC4-49DE-B00E-434469B844FD}"/>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F0E8438E-6608-4ADC-8C96-FC9D6E33CA27}"/>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271E2EDB-4A37-4B43-AC12-019232551602}"/>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8E5FC840-F99B-4135-AF7D-6EB5DBC59955}"/>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1C07088A-4B89-414E-966A-7A3DB29F364A}"/>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B3D40A8-8680-43A2-B296-A99FF9B8229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F389D1C-FB41-49FB-A84B-8A2C0C48D15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968A7B4-BDFE-4570-9ED4-E57BA150130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6408E1C-DF09-46C6-97F2-23BD8241C65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DEC37AE-DD7E-4C09-A4C0-57BA95B3A1C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51253</xdr:rowOff>
    </xdr:from>
    <xdr:to>
      <xdr:col>23</xdr:col>
      <xdr:colOff>136525</xdr:colOff>
      <xdr:row>30</xdr:row>
      <xdr:rowOff>152853</xdr:rowOff>
    </xdr:to>
    <xdr:sp macro="" textlink="">
      <xdr:nvSpPr>
        <xdr:cNvPr id="93" name="楕円 92">
          <a:extLst>
            <a:ext uri="{FF2B5EF4-FFF2-40B4-BE49-F238E27FC236}">
              <a16:creationId xmlns:a16="http://schemas.microsoft.com/office/drawing/2014/main" id="{6F25B8A6-EFCC-44E6-A6D9-D86048BE1A03}"/>
            </a:ext>
          </a:extLst>
        </xdr:cNvPr>
        <xdr:cNvSpPr/>
      </xdr:nvSpPr>
      <xdr:spPr>
        <a:xfrm>
          <a:off x="47117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29680</xdr:rowOff>
    </xdr:from>
    <xdr:ext cx="405111" cy="259045"/>
    <xdr:sp macro="" textlink="">
      <xdr:nvSpPr>
        <xdr:cNvPr id="94" name="有形固定資産減価償却率該当値テキスト">
          <a:extLst>
            <a:ext uri="{FF2B5EF4-FFF2-40B4-BE49-F238E27FC236}">
              <a16:creationId xmlns:a16="http://schemas.microsoft.com/office/drawing/2014/main" id="{E6DC109C-AA94-4409-8967-C779057D261D}"/>
            </a:ext>
          </a:extLst>
        </xdr:cNvPr>
        <xdr:cNvSpPr txBox="1"/>
      </xdr:nvSpPr>
      <xdr:spPr>
        <a:xfrm>
          <a:off x="4813300" y="594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145597</xdr:rowOff>
    </xdr:from>
    <xdr:to>
      <xdr:col>19</xdr:col>
      <xdr:colOff>187325</xdr:colOff>
      <xdr:row>30</xdr:row>
      <xdr:rowOff>75747</xdr:rowOff>
    </xdr:to>
    <xdr:sp macro="" textlink="">
      <xdr:nvSpPr>
        <xdr:cNvPr id="95" name="楕円 94">
          <a:extLst>
            <a:ext uri="{FF2B5EF4-FFF2-40B4-BE49-F238E27FC236}">
              <a16:creationId xmlns:a16="http://schemas.microsoft.com/office/drawing/2014/main" id="{E554F33B-B817-4877-BB70-CF850B233957}"/>
            </a:ext>
          </a:extLst>
        </xdr:cNvPr>
        <xdr:cNvSpPr/>
      </xdr:nvSpPr>
      <xdr:spPr>
        <a:xfrm>
          <a:off x="40005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24947</xdr:rowOff>
    </xdr:from>
    <xdr:to>
      <xdr:col>23</xdr:col>
      <xdr:colOff>85725</xdr:colOff>
      <xdr:row>30</xdr:row>
      <xdr:rowOff>102053</xdr:rowOff>
    </xdr:to>
    <xdr:cxnSp macro="">
      <xdr:nvCxnSpPr>
        <xdr:cNvPr id="96" name="直線コネクタ 95">
          <a:extLst>
            <a:ext uri="{FF2B5EF4-FFF2-40B4-BE49-F238E27FC236}">
              <a16:creationId xmlns:a16="http://schemas.microsoft.com/office/drawing/2014/main" id="{FBA60591-1075-4E7A-B1F2-15DE107ADE32}"/>
            </a:ext>
          </a:extLst>
        </xdr:cNvPr>
        <xdr:cNvCxnSpPr/>
      </xdr:nvCxnSpPr>
      <xdr:spPr>
        <a:xfrm>
          <a:off x="4051300" y="5939972"/>
          <a:ext cx="711200" cy="7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102417</xdr:rowOff>
    </xdr:from>
    <xdr:to>
      <xdr:col>15</xdr:col>
      <xdr:colOff>187325</xdr:colOff>
      <xdr:row>30</xdr:row>
      <xdr:rowOff>32567</xdr:rowOff>
    </xdr:to>
    <xdr:sp macro="" textlink="">
      <xdr:nvSpPr>
        <xdr:cNvPr id="97" name="楕円 96">
          <a:extLst>
            <a:ext uri="{FF2B5EF4-FFF2-40B4-BE49-F238E27FC236}">
              <a16:creationId xmlns:a16="http://schemas.microsoft.com/office/drawing/2014/main" id="{ED63607A-0715-4175-854E-E38768D30213}"/>
            </a:ext>
          </a:extLst>
        </xdr:cNvPr>
        <xdr:cNvSpPr/>
      </xdr:nvSpPr>
      <xdr:spPr>
        <a:xfrm>
          <a:off x="32385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153217</xdr:rowOff>
    </xdr:from>
    <xdr:to>
      <xdr:col>19</xdr:col>
      <xdr:colOff>136525</xdr:colOff>
      <xdr:row>30</xdr:row>
      <xdr:rowOff>24947</xdr:rowOff>
    </xdr:to>
    <xdr:cxnSp macro="">
      <xdr:nvCxnSpPr>
        <xdr:cNvPr id="98" name="直線コネクタ 97">
          <a:extLst>
            <a:ext uri="{FF2B5EF4-FFF2-40B4-BE49-F238E27FC236}">
              <a16:creationId xmlns:a16="http://schemas.microsoft.com/office/drawing/2014/main" id="{F2AB619D-8B71-4F9A-997F-572DC0C77919}"/>
            </a:ext>
          </a:extLst>
        </xdr:cNvPr>
        <xdr:cNvCxnSpPr/>
      </xdr:nvCxnSpPr>
      <xdr:spPr>
        <a:xfrm>
          <a:off x="3289300" y="589679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93164</xdr:rowOff>
    </xdr:from>
    <xdr:to>
      <xdr:col>11</xdr:col>
      <xdr:colOff>187325</xdr:colOff>
      <xdr:row>30</xdr:row>
      <xdr:rowOff>23314</xdr:rowOff>
    </xdr:to>
    <xdr:sp macro="" textlink="">
      <xdr:nvSpPr>
        <xdr:cNvPr id="99" name="楕円 98">
          <a:extLst>
            <a:ext uri="{FF2B5EF4-FFF2-40B4-BE49-F238E27FC236}">
              <a16:creationId xmlns:a16="http://schemas.microsoft.com/office/drawing/2014/main" id="{580250B0-2297-4B8C-93C9-12E05C3DD24F}"/>
            </a:ext>
          </a:extLst>
        </xdr:cNvPr>
        <xdr:cNvSpPr/>
      </xdr:nvSpPr>
      <xdr:spPr>
        <a:xfrm>
          <a:off x="2476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143964</xdr:rowOff>
    </xdr:from>
    <xdr:to>
      <xdr:col>15</xdr:col>
      <xdr:colOff>136525</xdr:colOff>
      <xdr:row>29</xdr:row>
      <xdr:rowOff>153217</xdr:rowOff>
    </xdr:to>
    <xdr:cxnSp macro="">
      <xdr:nvCxnSpPr>
        <xdr:cNvPr id="100" name="直線コネクタ 99">
          <a:extLst>
            <a:ext uri="{FF2B5EF4-FFF2-40B4-BE49-F238E27FC236}">
              <a16:creationId xmlns:a16="http://schemas.microsoft.com/office/drawing/2014/main" id="{61A6A886-B68D-4277-AA14-A79E00460655}"/>
            </a:ext>
          </a:extLst>
        </xdr:cNvPr>
        <xdr:cNvCxnSpPr/>
      </xdr:nvCxnSpPr>
      <xdr:spPr>
        <a:xfrm>
          <a:off x="2527300" y="5887539"/>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101" name="楕円 100">
          <a:extLst>
            <a:ext uri="{FF2B5EF4-FFF2-40B4-BE49-F238E27FC236}">
              <a16:creationId xmlns:a16="http://schemas.microsoft.com/office/drawing/2014/main" id="{EE562DB9-A5DC-4BDA-A374-A66E378A5896}"/>
            </a:ext>
          </a:extLst>
        </xdr:cNvPr>
        <xdr:cNvSpPr/>
      </xdr:nvSpPr>
      <xdr:spPr>
        <a:xfrm>
          <a:off x="171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29</xdr:row>
      <xdr:rowOff>143964</xdr:rowOff>
    </xdr:to>
    <xdr:cxnSp macro="">
      <xdr:nvCxnSpPr>
        <xdr:cNvPr id="102" name="直線コネクタ 101">
          <a:extLst>
            <a:ext uri="{FF2B5EF4-FFF2-40B4-BE49-F238E27FC236}">
              <a16:creationId xmlns:a16="http://schemas.microsoft.com/office/drawing/2014/main" id="{57A3EBA9-08BC-4161-A164-553BB38CF192}"/>
            </a:ext>
          </a:extLst>
        </xdr:cNvPr>
        <xdr:cNvCxnSpPr/>
      </xdr:nvCxnSpPr>
      <xdr:spPr>
        <a:xfrm>
          <a:off x="1765300" y="5859780"/>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8AD89F80-A753-4A8D-8906-99310A2B3F18}"/>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BC03935F-180D-493A-9DFA-3E62BEC09600}"/>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146C910A-2CCF-4DFF-9607-718EC82BC2C8}"/>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id="{7DB092A5-5976-4E6F-B3B1-121CF01DCA0A}"/>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92274</xdr:rowOff>
    </xdr:from>
    <xdr:ext cx="405111" cy="259045"/>
    <xdr:sp macro="" textlink="">
      <xdr:nvSpPr>
        <xdr:cNvPr id="107" name="n_1mainValue有形固定資産減価償却率">
          <a:extLst>
            <a:ext uri="{FF2B5EF4-FFF2-40B4-BE49-F238E27FC236}">
              <a16:creationId xmlns:a16="http://schemas.microsoft.com/office/drawing/2014/main" id="{F3C446DA-06D0-4E5E-94C6-6BF370A9C16D}"/>
            </a:ext>
          </a:extLst>
        </xdr:cNvPr>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49094</xdr:rowOff>
    </xdr:from>
    <xdr:ext cx="405111" cy="259045"/>
    <xdr:sp macro="" textlink="">
      <xdr:nvSpPr>
        <xdr:cNvPr id="108" name="n_2mainValue有形固定資産減価償却率">
          <a:extLst>
            <a:ext uri="{FF2B5EF4-FFF2-40B4-BE49-F238E27FC236}">
              <a16:creationId xmlns:a16="http://schemas.microsoft.com/office/drawing/2014/main" id="{0CF04478-C45D-45E6-BBD4-F1A22FA027F5}"/>
            </a:ext>
          </a:extLst>
        </xdr:cNvPr>
        <xdr:cNvSpPr txBox="1"/>
      </xdr:nvSpPr>
      <xdr:spPr>
        <a:xfrm>
          <a:off x="30867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39841</xdr:rowOff>
    </xdr:from>
    <xdr:ext cx="405111" cy="259045"/>
    <xdr:sp macro="" textlink="">
      <xdr:nvSpPr>
        <xdr:cNvPr id="109" name="n_3mainValue有形固定資産減価償却率">
          <a:extLst>
            <a:ext uri="{FF2B5EF4-FFF2-40B4-BE49-F238E27FC236}">
              <a16:creationId xmlns:a16="http://schemas.microsoft.com/office/drawing/2014/main" id="{AE76CE7D-F213-4D75-BE01-17AF0B7FBEF8}"/>
            </a:ext>
          </a:extLst>
        </xdr:cNvPr>
        <xdr:cNvSpPr txBox="1"/>
      </xdr:nvSpPr>
      <xdr:spPr>
        <a:xfrm>
          <a:off x="2324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10" name="n_4mainValue有形固定資産減価償却率">
          <a:extLst>
            <a:ext uri="{FF2B5EF4-FFF2-40B4-BE49-F238E27FC236}">
              <a16:creationId xmlns:a16="http://schemas.microsoft.com/office/drawing/2014/main" id="{DF3F1461-312A-4025-91D6-9636155CCB5D}"/>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96BA971C-7097-4352-850A-AA58F836888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44EC202B-A27D-47A0-BA70-6EF7D91012A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A15D12E3-3CDD-48A3-8C07-B7BF9F41A5E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6AFEB886-C72D-43D0-B2B8-CB5C0F98EC1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C5AFC41-63F1-4DAB-BE98-6ECB9A53B5F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B99281DB-F30B-4595-952B-230D0686510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BCD26B86-EC01-4735-B565-6DC22552D78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997318BF-1C82-4563-8C7D-752E21039B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EA6E8D93-093D-4412-8047-0665D8515DF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5892171E-3BCE-4165-BC74-7C9C073B92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B8A9E235-DFCB-4CE9-83AC-406FDAB97CB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ACD0ADA5-6C8F-40DC-A634-63C78FB0ABE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5784BF9D-09B2-438D-A459-3A184FC5D7E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ea"/>
              <a:ea typeface="+mn-ea"/>
              <a:cs typeface="+mn-cs"/>
            </a:rPr>
            <a:t>31.8</a:t>
          </a:r>
          <a:r>
            <a:rPr kumimoji="1" lang="ja-JP" altLang="ja-JP" sz="1100">
              <a:solidFill>
                <a:schemeClr val="dk1"/>
              </a:solidFill>
              <a:effectLst/>
              <a:latin typeface="+mn-lt"/>
              <a:ea typeface="+mn-ea"/>
              <a:cs typeface="+mn-cs"/>
            </a:rPr>
            <a:t>％悪化している。要因としては分母にあたる経常一般財源の減少が要因である。</a:t>
          </a:r>
          <a:endParaRPr lang="ja-JP" altLang="ja-JP">
            <a:effectLst/>
          </a:endParaRPr>
        </a:p>
        <a:p>
          <a:r>
            <a:rPr kumimoji="1" lang="ja-JP" altLang="ja-JP" sz="1100">
              <a:solidFill>
                <a:schemeClr val="dk1"/>
              </a:solidFill>
              <a:effectLst/>
              <a:latin typeface="+mn-lt"/>
              <a:ea typeface="+mn-ea"/>
              <a:cs typeface="+mn-cs"/>
            </a:rPr>
            <a:t>県内平均及び全国平均に比べると下回る数値であるが、類似団体に比べ上回る数値であることから、健全な財政運営に努める。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1CA8AEFE-4707-4844-A25B-C45A6AAECA7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919F6BF7-048C-47A0-9224-C91AAC4C529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14518E57-460B-44D0-9EA9-D47FDE055DD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359F25A9-2DE7-47BB-A57F-48DF34EB6E4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6048FC6D-3BAC-4CCB-8652-3FC58325E01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1049601E-9E94-465E-9D55-AAD628A0D76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2653962A-B480-496B-944E-D0C6512A057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DCB95D80-C5C2-4142-AB63-0E4EDCC588C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D8EFE7FC-04C8-4F22-9F0C-4E8CB94C17D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9930DAE6-D462-412A-8146-88680DC6E80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A749038C-12FC-4315-99A2-E1492BA74EF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18351A00-F84E-469C-BC79-EA8B0408274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78F54909-4E26-4725-9D36-9F4AAEDF37D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BDB20FD-1328-48DE-B493-479258013A1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7E4B14E9-0C4D-4DA3-8874-ABB05FBA13D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F7785DA6-8DB3-450A-BF2C-2120CBD18DC6}"/>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80687FAA-41BE-492A-B0AD-C1D0688B3D66}"/>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7BF294BB-48B5-4E6D-9944-947209E0CEAC}"/>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545E59FC-B84F-467B-ADC9-0E89131FFA5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33055CEC-B401-4852-A5C5-EB01CA0D623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44" name="債務償還比率平均値テキスト">
          <a:extLst>
            <a:ext uri="{FF2B5EF4-FFF2-40B4-BE49-F238E27FC236}">
              <a16:creationId xmlns:a16="http://schemas.microsoft.com/office/drawing/2014/main" id="{C45F127B-0442-43BD-BA94-62AADFE83EA4}"/>
            </a:ext>
          </a:extLst>
        </xdr:cNvPr>
        <xdr:cNvSpPr txBox="1"/>
      </xdr:nvSpPr>
      <xdr:spPr>
        <a:xfrm>
          <a:off x="14846300" y="540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004C4723-DA27-4051-8298-9BB87E28A4E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AEDA1CF6-A284-4B32-BF4F-54ACA7CEF6DB}"/>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E6FE12E4-17D9-43DD-93DC-A6874E30E517}"/>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DBDD25AD-A50B-4E0A-8E25-CD0B52886B75}"/>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2E79076A-FD12-4681-A497-C4FC5B30244C}"/>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810740F-589D-4591-8BC7-B12256B77E7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FD0131C-73C0-4684-A25E-6D5C66007E3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5B99791-0F6B-4696-8005-96DF9951397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3FEDE8E-23F4-4A56-A51A-7A0D5B2C463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46F83E5-53F5-4BE2-8677-A944D4A6485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163209</xdr:rowOff>
    </xdr:from>
    <xdr:to>
      <xdr:col>76</xdr:col>
      <xdr:colOff>73025</xdr:colOff>
      <xdr:row>29</xdr:row>
      <xdr:rowOff>93359</xdr:rowOff>
    </xdr:to>
    <xdr:sp macro="" textlink="">
      <xdr:nvSpPr>
        <xdr:cNvPr id="155" name="楕円 154">
          <a:extLst>
            <a:ext uri="{FF2B5EF4-FFF2-40B4-BE49-F238E27FC236}">
              <a16:creationId xmlns:a16="http://schemas.microsoft.com/office/drawing/2014/main" id="{F9761722-1694-4CF9-9A24-93C4E2762297}"/>
            </a:ext>
          </a:extLst>
        </xdr:cNvPr>
        <xdr:cNvSpPr/>
      </xdr:nvSpPr>
      <xdr:spPr>
        <a:xfrm>
          <a:off x="14744700" y="573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141636</xdr:rowOff>
    </xdr:from>
    <xdr:ext cx="469744" cy="259045"/>
    <xdr:sp macro="" textlink="">
      <xdr:nvSpPr>
        <xdr:cNvPr id="156" name="債務償還比率該当値テキスト">
          <a:extLst>
            <a:ext uri="{FF2B5EF4-FFF2-40B4-BE49-F238E27FC236}">
              <a16:creationId xmlns:a16="http://schemas.microsoft.com/office/drawing/2014/main" id="{67867DB3-35EE-4E6E-BA6A-10230EC1DD2A}"/>
            </a:ext>
          </a:extLst>
        </xdr:cNvPr>
        <xdr:cNvSpPr txBox="1"/>
      </xdr:nvSpPr>
      <xdr:spPr>
        <a:xfrm>
          <a:off x="14846300" y="57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125067</xdr:rowOff>
    </xdr:from>
    <xdr:to>
      <xdr:col>72</xdr:col>
      <xdr:colOff>123825</xdr:colOff>
      <xdr:row>29</xdr:row>
      <xdr:rowOff>55217</xdr:rowOff>
    </xdr:to>
    <xdr:sp macro="" textlink="">
      <xdr:nvSpPr>
        <xdr:cNvPr id="157" name="楕円 156">
          <a:extLst>
            <a:ext uri="{FF2B5EF4-FFF2-40B4-BE49-F238E27FC236}">
              <a16:creationId xmlns:a16="http://schemas.microsoft.com/office/drawing/2014/main" id="{E4ECCA55-12E1-4A7F-A65F-C4743D9FC44D}"/>
            </a:ext>
          </a:extLst>
        </xdr:cNvPr>
        <xdr:cNvSpPr/>
      </xdr:nvSpPr>
      <xdr:spPr>
        <a:xfrm>
          <a:off x="14033500" y="56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4417</xdr:rowOff>
    </xdr:from>
    <xdr:to>
      <xdr:col>76</xdr:col>
      <xdr:colOff>22225</xdr:colOff>
      <xdr:row>29</xdr:row>
      <xdr:rowOff>42559</xdr:rowOff>
    </xdr:to>
    <xdr:cxnSp macro="">
      <xdr:nvCxnSpPr>
        <xdr:cNvPr id="158" name="直線コネクタ 157">
          <a:extLst>
            <a:ext uri="{FF2B5EF4-FFF2-40B4-BE49-F238E27FC236}">
              <a16:creationId xmlns:a16="http://schemas.microsoft.com/office/drawing/2014/main" id="{A63826BF-6EB3-48DE-B39D-6F88104F4701}"/>
            </a:ext>
          </a:extLst>
        </xdr:cNvPr>
        <xdr:cNvCxnSpPr/>
      </xdr:nvCxnSpPr>
      <xdr:spPr>
        <a:xfrm>
          <a:off x="14084300" y="5747992"/>
          <a:ext cx="711200" cy="3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27792</xdr:rowOff>
    </xdr:from>
    <xdr:to>
      <xdr:col>68</xdr:col>
      <xdr:colOff>123825</xdr:colOff>
      <xdr:row>28</xdr:row>
      <xdr:rowOff>129392</xdr:rowOff>
    </xdr:to>
    <xdr:sp macro="" textlink="">
      <xdr:nvSpPr>
        <xdr:cNvPr id="159" name="楕円 158">
          <a:extLst>
            <a:ext uri="{FF2B5EF4-FFF2-40B4-BE49-F238E27FC236}">
              <a16:creationId xmlns:a16="http://schemas.microsoft.com/office/drawing/2014/main" id="{B2F534A2-0E35-44DF-A150-8C37E7895E70}"/>
            </a:ext>
          </a:extLst>
        </xdr:cNvPr>
        <xdr:cNvSpPr/>
      </xdr:nvSpPr>
      <xdr:spPr>
        <a:xfrm>
          <a:off x="13271500" y="559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78592</xdr:rowOff>
    </xdr:from>
    <xdr:to>
      <xdr:col>72</xdr:col>
      <xdr:colOff>73025</xdr:colOff>
      <xdr:row>29</xdr:row>
      <xdr:rowOff>4417</xdr:rowOff>
    </xdr:to>
    <xdr:cxnSp macro="">
      <xdr:nvCxnSpPr>
        <xdr:cNvPr id="160" name="直線コネクタ 159">
          <a:extLst>
            <a:ext uri="{FF2B5EF4-FFF2-40B4-BE49-F238E27FC236}">
              <a16:creationId xmlns:a16="http://schemas.microsoft.com/office/drawing/2014/main" id="{85C30AC3-DBA9-4173-AAB5-8D6827DDB096}"/>
            </a:ext>
          </a:extLst>
        </xdr:cNvPr>
        <xdr:cNvCxnSpPr/>
      </xdr:nvCxnSpPr>
      <xdr:spPr>
        <a:xfrm>
          <a:off x="13322300" y="5650717"/>
          <a:ext cx="762000" cy="9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61087</xdr:rowOff>
    </xdr:from>
    <xdr:to>
      <xdr:col>64</xdr:col>
      <xdr:colOff>123825</xdr:colOff>
      <xdr:row>29</xdr:row>
      <xdr:rowOff>162687</xdr:rowOff>
    </xdr:to>
    <xdr:sp macro="" textlink="">
      <xdr:nvSpPr>
        <xdr:cNvPr id="161" name="楕円 160">
          <a:extLst>
            <a:ext uri="{FF2B5EF4-FFF2-40B4-BE49-F238E27FC236}">
              <a16:creationId xmlns:a16="http://schemas.microsoft.com/office/drawing/2014/main" id="{D75D9DC0-5199-4660-AA70-6AA9988FEAF7}"/>
            </a:ext>
          </a:extLst>
        </xdr:cNvPr>
        <xdr:cNvSpPr/>
      </xdr:nvSpPr>
      <xdr:spPr>
        <a:xfrm>
          <a:off x="12509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78592</xdr:rowOff>
    </xdr:from>
    <xdr:to>
      <xdr:col>68</xdr:col>
      <xdr:colOff>73025</xdr:colOff>
      <xdr:row>29</xdr:row>
      <xdr:rowOff>111887</xdr:rowOff>
    </xdr:to>
    <xdr:cxnSp macro="">
      <xdr:nvCxnSpPr>
        <xdr:cNvPr id="162" name="直線コネクタ 161">
          <a:extLst>
            <a:ext uri="{FF2B5EF4-FFF2-40B4-BE49-F238E27FC236}">
              <a16:creationId xmlns:a16="http://schemas.microsoft.com/office/drawing/2014/main" id="{3A824B0A-6422-4FFC-BA32-AA3AA7A9FD0B}"/>
            </a:ext>
          </a:extLst>
        </xdr:cNvPr>
        <xdr:cNvCxnSpPr/>
      </xdr:nvCxnSpPr>
      <xdr:spPr>
        <a:xfrm flipV="1">
          <a:off x="12560300" y="5650717"/>
          <a:ext cx="762000" cy="20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2145</xdr:rowOff>
    </xdr:from>
    <xdr:to>
      <xdr:col>60</xdr:col>
      <xdr:colOff>123825</xdr:colOff>
      <xdr:row>30</xdr:row>
      <xdr:rowOff>103745</xdr:rowOff>
    </xdr:to>
    <xdr:sp macro="" textlink="">
      <xdr:nvSpPr>
        <xdr:cNvPr id="163" name="楕円 162">
          <a:extLst>
            <a:ext uri="{FF2B5EF4-FFF2-40B4-BE49-F238E27FC236}">
              <a16:creationId xmlns:a16="http://schemas.microsoft.com/office/drawing/2014/main" id="{D44FCC2F-EC77-4CF7-8E6C-5972F9AE8CFF}"/>
            </a:ext>
          </a:extLst>
        </xdr:cNvPr>
        <xdr:cNvSpPr/>
      </xdr:nvSpPr>
      <xdr:spPr>
        <a:xfrm>
          <a:off x="11747500" y="59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111887</xdr:rowOff>
    </xdr:from>
    <xdr:to>
      <xdr:col>64</xdr:col>
      <xdr:colOff>73025</xdr:colOff>
      <xdr:row>30</xdr:row>
      <xdr:rowOff>52945</xdr:rowOff>
    </xdr:to>
    <xdr:cxnSp macro="">
      <xdr:nvCxnSpPr>
        <xdr:cNvPr id="164" name="直線コネクタ 163">
          <a:extLst>
            <a:ext uri="{FF2B5EF4-FFF2-40B4-BE49-F238E27FC236}">
              <a16:creationId xmlns:a16="http://schemas.microsoft.com/office/drawing/2014/main" id="{D1590D00-247A-4718-972F-72DE3F63FE42}"/>
            </a:ext>
          </a:extLst>
        </xdr:cNvPr>
        <xdr:cNvCxnSpPr/>
      </xdr:nvCxnSpPr>
      <xdr:spPr>
        <a:xfrm flipV="1">
          <a:off x="11798300" y="5855462"/>
          <a:ext cx="762000" cy="1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5" name="n_1aveValue債務償還比率">
          <a:extLst>
            <a:ext uri="{FF2B5EF4-FFF2-40B4-BE49-F238E27FC236}">
              <a16:creationId xmlns:a16="http://schemas.microsoft.com/office/drawing/2014/main" id="{5A4738E7-92B2-4D63-B989-6DC04BD99A37}"/>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6" name="n_2aveValue債務償還比率">
          <a:extLst>
            <a:ext uri="{FF2B5EF4-FFF2-40B4-BE49-F238E27FC236}">
              <a16:creationId xmlns:a16="http://schemas.microsoft.com/office/drawing/2014/main" id="{307C95A5-15AD-4A67-A50D-6AD3ACB2CCA2}"/>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67" name="n_3aveValue債務償還比率">
          <a:extLst>
            <a:ext uri="{FF2B5EF4-FFF2-40B4-BE49-F238E27FC236}">
              <a16:creationId xmlns:a16="http://schemas.microsoft.com/office/drawing/2014/main" id="{455B8D6C-8777-4159-A357-C1BB75E59A80}"/>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68" name="n_4aveValue債務償還比率">
          <a:extLst>
            <a:ext uri="{FF2B5EF4-FFF2-40B4-BE49-F238E27FC236}">
              <a16:creationId xmlns:a16="http://schemas.microsoft.com/office/drawing/2014/main" id="{4E555944-B9D6-4634-AD8A-8CAD4D4AE30F}"/>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46344</xdr:rowOff>
    </xdr:from>
    <xdr:ext cx="469744" cy="259045"/>
    <xdr:sp macro="" textlink="">
      <xdr:nvSpPr>
        <xdr:cNvPr id="169" name="n_1mainValue債務償還比率">
          <a:extLst>
            <a:ext uri="{FF2B5EF4-FFF2-40B4-BE49-F238E27FC236}">
              <a16:creationId xmlns:a16="http://schemas.microsoft.com/office/drawing/2014/main" id="{48153CFD-33BA-49AB-835E-44B3C97EF509}"/>
            </a:ext>
          </a:extLst>
        </xdr:cNvPr>
        <xdr:cNvSpPr txBox="1"/>
      </xdr:nvSpPr>
      <xdr:spPr>
        <a:xfrm>
          <a:off x="13836727" y="578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120519</xdr:rowOff>
    </xdr:from>
    <xdr:ext cx="469744" cy="259045"/>
    <xdr:sp macro="" textlink="">
      <xdr:nvSpPr>
        <xdr:cNvPr id="170" name="n_2mainValue債務償還比率">
          <a:extLst>
            <a:ext uri="{FF2B5EF4-FFF2-40B4-BE49-F238E27FC236}">
              <a16:creationId xmlns:a16="http://schemas.microsoft.com/office/drawing/2014/main" id="{C35EBDBD-98B4-4287-B29C-A7AD36C77DBD}"/>
            </a:ext>
          </a:extLst>
        </xdr:cNvPr>
        <xdr:cNvSpPr txBox="1"/>
      </xdr:nvSpPr>
      <xdr:spPr>
        <a:xfrm>
          <a:off x="13087427" y="569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153814</xdr:rowOff>
    </xdr:from>
    <xdr:ext cx="469744" cy="259045"/>
    <xdr:sp macro="" textlink="">
      <xdr:nvSpPr>
        <xdr:cNvPr id="171" name="n_3mainValue債務償還比率">
          <a:extLst>
            <a:ext uri="{FF2B5EF4-FFF2-40B4-BE49-F238E27FC236}">
              <a16:creationId xmlns:a16="http://schemas.microsoft.com/office/drawing/2014/main" id="{0C754C3B-3A8A-4D9B-8779-0E48CB6FEF01}"/>
            </a:ext>
          </a:extLst>
        </xdr:cNvPr>
        <xdr:cNvSpPr txBox="1"/>
      </xdr:nvSpPr>
      <xdr:spPr>
        <a:xfrm>
          <a:off x="12325427" y="589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94872</xdr:rowOff>
    </xdr:from>
    <xdr:ext cx="469744" cy="259045"/>
    <xdr:sp macro="" textlink="">
      <xdr:nvSpPr>
        <xdr:cNvPr id="172" name="n_4mainValue債務償還比率">
          <a:extLst>
            <a:ext uri="{FF2B5EF4-FFF2-40B4-BE49-F238E27FC236}">
              <a16:creationId xmlns:a16="http://schemas.microsoft.com/office/drawing/2014/main" id="{76096C83-8956-49D2-9D16-CA765FBBCE6F}"/>
            </a:ext>
          </a:extLst>
        </xdr:cNvPr>
        <xdr:cNvSpPr txBox="1"/>
      </xdr:nvSpPr>
      <xdr:spPr>
        <a:xfrm>
          <a:off x="11563427" y="600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23EB066D-535E-432C-961C-93B25428B3C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C97C9CC4-F071-49DE-9E56-52B6B5DB5AB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AAD1F435-6B9D-4E16-A160-93D1EC1EF16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5D265F34-334A-40C8-B701-4277CF871E5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B5FB2F5C-663D-4AA8-8892-36491BA3589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89905C32-828A-4901-8C5B-39E8FD2C71E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41A73D-01DB-419E-958F-0885E3E79A0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D0905A-7E24-4B9D-BDD6-260C3ED22E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7A04A3-9318-4C77-BDBD-C2B33D6669E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4B7B04A-375E-495A-B74C-5551C4B4FE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3F62AE-7E0A-437B-89A3-D7F5E8DD34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F4E7239-CE2E-467D-A2FD-5D2DCDF0B9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596BFA-0CFB-4E0E-8530-D9BDB590903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6889EB-F048-4FE2-86D4-66013ABAAE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31B605-86D0-44CE-8FFA-32938E7D04C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D7AA75-C374-4354-9A6D-B120F1050E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3,607
3,578
174.45
4,727,804
4,573,047
147,328
2,702,660
5,210,701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5C56EB-7C08-4003-9AC5-08F18B27E9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253E17-3992-436C-B1AF-4778F41510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F93A86-F235-4FC0-AD89-748D892FB94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84D8B8-458C-44D1-A9AD-6075807446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696C0C-F082-4A04-A9FB-4D3837A376F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DBB9030-D7B7-44B0-82E0-2FF351407C9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9115F5-459C-438E-B7AF-3EC8D75C6C7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CBF16D-873E-4584-8F45-2A5856FFB1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A7C798-2FE6-4743-BF35-3FF2664B9CF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77AA8BC-B427-4D2D-A9AC-03F6C92933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3CCE9E7-9C13-4D0C-99F6-6582BAEAD4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A703C07-DF67-42B6-8411-3E15EB39BBA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7B9CBB-FA56-4A64-8B96-8B20B5CA4E9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28845F-0537-44E7-81BC-D6F44386A5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BBC0A1-9648-4648-A241-5FABA2176C2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5618B9D-A42C-4DDE-B59F-C291F6A28CF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9965B5-F6E5-4821-A46F-1AB53BBBBE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4372E9F-35A0-4DE8-A9AC-B4656401B4A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E0F6380-7B6F-4793-9344-67EC97F4D6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74274C5-4E19-4D1C-AD97-91CA80A249F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2B316A-1481-4D36-980B-E86F687A76E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47BD473-8C3F-4BC7-9A46-4B667BE62A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BF2C59-F4C2-47DB-A3D2-986AC402D2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269721-2783-4919-8E83-8BAA6C8F276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E8D6127-AE32-44D2-9BAB-A7116211B5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7081D6-01D3-40E4-98F5-4413CD43E8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8B1C8D-3DC2-400F-B2F6-876E94FA69F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F40B75-347C-4405-A92A-D1D8F278F9B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FCD4A7-892A-47BB-BFFB-40D1552A60C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920BB4-7269-4495-A385-DF4655299A8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530C86-72FC-489F-9435-41429B31FB1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D6D857-CEF3-49AC-B5D6-4EBA04FA8CB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DFEEC35-4EFE-4DEF-AE44-22310E1BD4A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F37B9F4-DE60-4263-BDAC-41F24B7644B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AE3FA63-2833-4ED2-BBC1-2F24D2AC6D2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9080A6-0FB8-4FA4-A603-E8F5D761453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4D503CE-D393-471F-BF33-80014CBAF29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0ABCB59-51FC-4E0A-8C18-6F670195720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98A638B-B6E8-4317-A231-5DFA42DD444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25934EE-E087-4416-9B74-DAE85ABC165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90215FA-7AB9-4D22-A50D-4B96F1137BF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307C487-567D-4BA5-99B5-C4CF63F7406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2F9B23D-410A-48E5-917F-ACAC540583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410AD51-0808-47B8-A23B-7E75D2D6641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0F97B44-43F7-4C73-BA09-421BA17E709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9798F51F-D0EE-40BF-969C-FB01F8872529}"/>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8A76169A-20F1-454A-B212-7A13D70EBFD5}"/>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54453362-1040-4B8F-9F37-3E5908206457}"/>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BDF8D4F-97F0-4DE3-9690-316FB1C9BFB2}"/>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3AD927D-0D4F-407E-B8A6-4C26792E4959}"/>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EB3DDAC6-0FAF-407F-8B07-83D0D6975583}"/>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BD4A5FD3-EF66-4FBF-A731-99EC5A7945F9}"/>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7C1039A8-A275-45B5-A6FE-22DEA5683544}"/>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E0082808-59DF-4872-831E-EAC7AB40DFA2}"/>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2F79D147-23CD-4B34-80C3-B99CF9962ECB}"/>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73880FA4-4430-4609-A047-5DB4E0153B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33E5B58-8F2C-46BB-83A9-4DECAC7A37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5E03A39-9ECA-4B16-BEE4-9FFF0999554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533664-B635-4528-B787-AA0040DC7CD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5B702D-20C9-4751-81B3-052F764DA56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66C95B2-CF2D-4EFE-9B21-698294249D7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137795</xdr:rowOff>
    </xdr:from>
    <xdr:to>
      <xdr:col>24</xdr:col>
      <xdr:colOff>114300</xdr:colOff>
      <xdr:row>39</xdr:row>
      <xdr:rowOff>67945</xdr:rowOff>
    </xdr:to>
    <xdr:sp macro="" textlink="">
      <xdr:nvSpPr>
        <xdr:cNvPr id="73" name="楕円 72">
          <a:extLst>
            <a:ext uri="{FF2B5EF4-FFF2-40B4-BE49-F238E27FC236}">
              <a16:creationId xmlns:a16="http://schemas.microsoft.com/office/drawing/2014/main" id="{C1A1972B-062B-425F-AE8A-ACD8D3535299}"/>
            </a:ext>
          </a:extLst>
        </xdr:cNvPr>
        <xdr:cNvSpPr/>
      </xdr:nvSpPr>
      <xdr:spPr>
        <a:xfrm>
          <a:off x="45847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116222</xdr:rowOff>
    </xdr:from>
    <xdr:ext cx="405111" cy="259045"/>
    <xdr:sp macro="" textlink="">
      <xdr:nvSpPr>
        <xdr:cNvPr id="74" name="【道路】&#10;有形固定資産減価償却率該当値テキスト">
          <a:extLst>
            <a:ext uri="{FF2B5EF4-FFF2-40B4-BE49-F238E27FC236}">
              <a16:creationId xmlns:a16="http://schemas.microsoft.com/office/drawing/2014/main" id="{3893C18B-3782-476D-94DE-F9E3E8318EAA}"/>
            </a:ext>
          </a:extLst>
        </xdr:cNvPr>
        <xdr:cNvSpPr txBox="1"/>
      </xdr:nvSpPr>
      <xdr:spPr>
        <a:xfrm>
          <a:off x="4673600"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99695</xdr:rowOff>
    </xdr:from>
    <xdr:to>
      <xdr:col>20</xdr:col>
      <xdr:colOff>38100</xdr:colOff>
      <xdr:row>39</xdr:row>
      <xdr:rowOff>29845</xdr:rowOff>
    </xdr:to>
    <xdr:sp macro="" textlink="">
      <xdr:nvSpPr>
        <xdr:cNvPr id="75" name="楕円 74">
          <a:extLst>
            <a:ext uri="{FF2B5EF4-FFF2-40B4-BE49-F238E27FC236}">
              <a16:creationId xmlns:a16="http://schemas.microsoft.com/office/drawing/2014/main" id="{5A2458FD-EC4F-4619-8D6D-67AEFC61EC3E}"/>
            </a:ext>
          </a:extLst>
        </xdr:cNvPr>
        <xdr:cNvSpPr/>
      </xdr:nvSpPr>
      <xdr:spPr>
        <a:xfrm>
          <a:off x="3746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150495</xdr:rowOff>
    </xdr:from>
    <xdr:to>
      <xdr:col>24</xdr:col>
      <xdr:colOff>63500</xdr:colOff>
      <xdr:row>39</xdr:row>
      <xdr:rowOff>17145</xdr:rowOff>
    </xdr:to>
    <xdr:cxnSp macro="">
      <xdr:nvCxnSpPr>
        <xdr:cNvPr id="76" name="直線コネクタ 75">
          <a:extLst>
            <a:ext uri="{FF2B5EF4-FFF2-40B4-BE49-F238E27FC236}">
              <a16:creationId xmlns:a16="http://schemas.microsoft.com/office/drawing/2014/main" id="{9A6354C0-DBB8-4E1C-8E17-A6AF4D0331A2}"/>
            </a:ext>
          </a:extLst>
        </xdr:cNvPr>
        <xdr:cNvCxnSpPr/>
      </xdr:nvCxnSpPr>
      <xdr:spPr>
        <a:xfrm>
          <a:off x="3797300" y="66655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7" name="楕円 76">
          <a:extLst>
            <a:ext uri="{FF2B5EF4-FFF2-40B4-BE49-F238E27FC236}">
              <a16:creationId xmlns:a16="http://schemas.microsoft.com/office/drawing/2014/main" id="{D202E9A5-8FB7-48E0-9B06-D951F7E1137D}"/>
            </a:ext>
          </a:extLst>
        </xdr:cNvPr>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150495</xdr:rowOff>
    </xdr:to>
    <xdr:cxnSp macro="">
      <xdr:nvCxnSpPr>
        <xdr:cNvPr id="78" name="直線コネクタ 77">
          <a:extLst>
            <a:ext uri="{FF2B5EF4-FFF2-40B4-BE49-F238E27FC236}">
              <a16:creationId xmlns:a16="http://schemas.microsoft.com/office/drawing/2014/main" id="{1FE3FC2F-D52F-4A09-B4F6-C01948ACE3F9}"/>
            </a:ext>
          </a:extLst>
        </xdr:cNvPr>
        <xdr:cNvCxnSpPr/>
      </xdr:nvCxnSpPr>
      <xdr:spPr>
        <a:xfrm>
          <a:off x="2908300" y="66255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29210</xdr:rowOff>
    </xdr:from>
    <xdr:to>
      <xdr:col>10</xdr:col>
      <xdr:colOff>165100</xdr:colOff>
      <xdr:row>38</xdr:row>
      <xdr:rowOff>130810</xdr:rowOff>
    </xdr:to>
    <xdr:sp macro="" textlink="">
      <xdr:nvSpPr>
        <xdr:cNvPr id="79" name="楕円 78">
          <a:extLst>
            <a:ext uri="{FF2B5EF4-FFF2-40B4-BE49-F238E27FC236}">
              <a16:creationId xmlns:a16="http://schemas.microsoft.com/office/drawing/2014/main" id="{FEEEE148-1309-4953-BA9A-86F6483556CF}"/>
            </a:ext>
          </a:extLst>
        </xdr:cNvPr>
        <xdr:cNvSpPr/>
      </xdr:nvSpPr>
      <xdr:spPr>
        <a:xfrm>
          <a:off x="1968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80010</xdr:rowOff>
    </xdr:from>
    <xdr:to>
      <xdr:col>15</xdr:col>
      <xdr:colOff>50800</xdr:colOff>
      <xdr:row>38</xdr:row>
      <xdr:rowOff>110490</xdr:rowOff>
    </xdr:to>
    <xdr:cxnSp macro="">
      <xdr:nvCxnSpPr>
        <xdr:cNvPr id="80" name="直線コネクタ 79">
          <a:extLst>
            <a:ext uri="{FF2B5EF4-FFF2-40B4-BE49-F238E27FC236}">
              <a16:creationId xmlns:a16="http://schemas.microsoft.com/office/drawing/2014/main" id="{81C053B2-3C5D-4E38-A6FC-BC939E4DA375}"/>
            </a:ext>
          </a:extLst>
        </xdr:cNvPr>
        <xdr:cNvCxnSpPr/>
      </xdr:nvCxnSpPr>
      <xdr:spPr>
        <a:xfrm>
          <a:off x="2019300" y="65951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a:extLst>
            <a:ext uri="{FF2B5EF4-FFF2-40B4-BE49-F238E27FC236}">
              <a16:creationId xmlns:a16="http://schemas.microsoft.com/office/drawing/2014/main" id="{B9BDE00F-0C7B-49DF-9FAB-3DC2C78D84E1}"/>
            </a:ext>
          </a:extLst>
        </xdr:cNvPr>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80010</xdr:rowOff>
    </xdr:to>
    <xdr:cxnSp macro="">
      <xdr:nvCxnSpPr>
        <xdr:cNvPr id="82" name="直線コネクタ 81">
          <a:extLst>
            <a:ext uri="{FF2B5EF4-FFF2-40B4-BE49-F238E27FC236}">
              <a16:creationId xmlns:a16="http://schemas.microsoft.com/office/drawing/2014/main" id="{7196BEC5-2771-4C46-909F-81D11E8E8934}"/>
            </a:ext>
          </a:extLst>
        </xdr:cNvPr>
        <xdr:cNvCxnSpPr/>
      </xdr:nvCxnSpPr>
      <xdr:spPr>
        <a:xfrm>
          <a:off x="1130300" y="65741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30B9B8A6-CF95-4EFC-A81A-49FE5E331039}"/>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2B64D711-2CB0-4011-B49B-2E744E5210A9}"/>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26B3981D-C0F4-4DA0-9A00-933E5ED08AB1}"/>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9401C460-B2FE-47C5-B70B-1ECD3638F7E3}"/>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20972</xdr:rowOff>
    </xdr:from>
    <xdr:ext cx="405111" cy="259045"/>
    <xdr:sp macro="" textlink="">
      <xdr:nvSpPr>
        <xdr:cNvPr id="87" name="n_1mainValue【道路】&#10;有形固定資産減価償却率">
          <a:extLst>
            <a:ext uri="{FF2B5EF4-FFF2-40B4-BE49-F238E27FC236}">
              <a16:creationId xmlns:a16="http://schemas.microsoft.com/office/drawing/2014/main" id="{351349CC-4DED-42A9-AD17-DCA0F904FD36}"/>
            </a:ext>
          </a:extLst>
        </xdr:cNvPr>
        <xdr:cNvSpPr txBox="1"/>
      </xdr:nvSpPr>
      <xdr:spPr>
        <a:xfrm>
          <a:off x="3582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8" name="n_2mainValue【道路】&#10;有形固定資産減価償却率">
          <a:extLst>
            <a:ext uri="{FF2B5EF4-FFF2-40B4-BE49-F238E27FC236}">
              <a16:creationId xmlns:a16="http://schemas.microsoft.com/office/drawing/2014/main" id="{8D604E1E-0419-4A9F-8077-45AB694196FE}"/>
            </a:ext>
          </a:extLst>
        </xdr:cNvPr>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121937</xdr:rowOff>
    </xdr:from>
    <xdr:ext cx="405111" cy="259045"/>
    <xdr:sp macro="" textlink="">
      <xdr:nvSpPr>
        <xdr:cNvPr id="89" name="n_3mainValue【道路】&#10;有形固定資産減価償却率">
          <a:extLst>
            <a:ext uri="{FF2B5EF4-FFF2-40B4-BE49-F238E27FC236}">
              <a16:creationId xmlns:a16="http://schemas.microsoft.com/office/drawing/2014/main" id="{B65E25A0-3D29-49BD-B774-3BBBE6DFE621}"/>
            </a:ext>
          </a:extLst>
        </xdr:cNvPr>
        <xdr:cNvSpPr txBox="1"/>
      </xdr:nvSpPr>
      <xdr:spPr>
        <a:xfrm>
          <a:off x="1816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道路】&#10;有形固定資産減価償却率">
          <a:extLst>
            <a:ext uri="{FF2B5EF4-FFF2-40B4-BE49-F238E27FC236}">
              <a16:creationId xmlns:a16="http://schemas.microsoft.com/office/drawing/2014/main" id="{B62A1641-FAA5-46A3-898B-79C704E51E3B}"/>
            </a:ext>
          </a:extLst>
        </xdr:cNvPr>
        <xdr:cNvSpPr txBox="1"/>
      </xdr:nvSpPr>
      <xdr:spPr>
        <a:xfrm>
          <a:off x="927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22B806-B9C9-476C-A2C1-DD40EB913C7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9A01EC5-72FE-4112-8E8A-17A3A723EF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ABE079E-0A87-4504-8FD4-CE1FFA5D304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57BDBFA-1CD5-4F61-BB65-B728970FB2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C4113BE-BB69-4C6D-BE3C-43F7763B76E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2951C43-6E17-49EC-BC45-1BAE19EDB88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E30715C-2496-466D-9920-6C21A1CF2DF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880DA22-B2C0-4C4E-9DAC-716078DB55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6FFCD2F-5DC5-435B-BED3-7FE03957340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FE55B04-4D47-4C79-89B6-C46100D8569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7FEF1DC-6A16-4840-849D-F2B23DB840A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1AD833B-14BD-4DC5-BF6E-017501F1CAB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1A665C15-E2F9-4CCF-87AD-1C86A79FA30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BEEE7213-9C8F-4720-9B59-72BB5E8B1E87}"/>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631D490-66B3-43E6-8E59-998592DAA0C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EA39D1D7-314E-4DF2-A0AB-6CFFB112D03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AF45020-7969-46B7-BED1-69B40930289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6D56571C-66A6-4F8A-8862-493C4C46F896}"/>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93EAC5C-66B7-497E-99B5-D7EECD811F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DBFED83-0A77-472C-BE1D-BE78F346D2C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AB9AAC7-C593-42C9-BA92-182EFD33D85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A4E4D7C9-B2EE-40E2-BD2F-35B1AB1A678B}"/>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B74049EE-A5DF-492B-9C5F-9551485C8864}"/>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707F1A87-6664-4ED5-8227-5F201FB989CE}"/>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B625CC9F-481E-48D5-B414-A7C888ABC4AF}"/>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50528BFB-F3FD-41AF-B83E-529B45D0FA58}"/>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C12DCBB5-6BA0-4E24-A80D-079F3981B3A1}"/>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1DCA8E22-7E61-4E4C-89C0-F8DAB0A5D682}"/>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C61AABC0-44D2-47A8-943A-90CC5CEA5BE4}"/>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B59DFED9-F656-4B52-9229-83DA0160A0C1}"/>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20DAD1D1-91D1-4294-A69E-CEFDD55AA92A}"/>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CCFE696A-E21D-4AD2-9FED-CE48BC4E0613}"/>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C72B4C6-56D7-4233-9D3D-0B472213251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86AC36F-0DA4-47FC-B8C8-FA489A1C383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8C732C4-3172-40D9-814A-0750656F1A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854A5B4-1038-4913-A037-B495DE8711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843E68F-65EF-4ABA-B05D-9A4B7863559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9158</xdr:rowOff>
    </xdr:from>
    <xdr:to>
      <xdr:col>55</xdr:col>
      <xdr:colOff>50800</xdr:colOff>
      <xdr:row>41</xdr:row>
      <xdr:rowOff>110758</xdr:rowOff>
    </xdr:to>
    <xdr:sp macro="" textlink="">
      <xdr:nvSpPr>
        <xdr:cNvPr id="128" name="楕円 127">
          <a:extLst>
            <a:ext uri="{FF2B5EF4-FFF2-40B4-BE49-F238E27FC236}">
              <a16:creationId xmlns:a16="http://schemas.microsoft.com/office/drawing/2014/main" id="{022E708E-F9ED-49E4-AEFE-9891EE96574A}"/>
            </a:ext>
          </a:extLst>
        </xdr:cNvPr>
        <xdr:cNvSpPr/>
      </xdr:nvSpPr>
      <xdr:spPr>
        <a:xfrm>
          <a:off x="10426700" y="70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95535</xdr:rowOff>
    </xdr:from>
    <xdr:ext cx="534377" cy="259045"/>
    <xdr:sp macro="" textlink="">
      <xdr:nvSpPr>
        <xdr:cNvPr id="129" name="【道路】&#10;一人当たり延長該当値テキスト">
          <a:extLst>
            <a:ext uri="{FF2B5EF4-FFF2-40B4-BE49-F238E27FC236}">
              <a16:creationId xmlns:a16="http://schemas.microsoft.com/office/drawing/2014/main" id="{A2C23305-B8D5-45F2-A85E-27E2533639E1}"/>
            </a:ext>
          </a:extLst>
        </xdr:cNvPr>
        <xdr:cNvSpPr txBox="1"/>
      </xdr:nvSpPr>
      <xdr:spPr>
        <a:xfrm>
          <a:off x="10515600" y="69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10200</xdr:rowOff>
    </xdr:from>
    <xdr:to>
      <xdr:col>50</xdr:col>
      <xdr:colOff>165100</xdr:colOff>
      <xdr:row>41</xdr:row>
      <xdr:rowOff>111800</xdr:rowOff>
    </xdr:to>
    <xdr:sp macro="" textlink="">
      <xdr:nvSpPr>
        <xdr:cNvPr id="130" name="楕円 129">
          <a:extLst>
            <a:ext uri="{FF2B5EF4-FFF2-40B4-BE49-F238E27FC236}">
              <a16:creationId xmlns:a16="http://schemas.microsoft.com/office/drawing/2014/main" id="{6C62F534-9AEF-46F0-A219-8F91019C7261}"/>
            </a:ext>
          </a:extLst>
        </xdr:cNvPr>
        <xdr:cNvSpPr/>
      </xdr:nvSpPr>
      <xdr:spPr>
        <a:xfrm>
          <a:off x="9588500" y="703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59958</xdr:rowOff>
    </xdr:from>
    <xdr:to>
      <xdr:col>55</xdr:col>
      <xdr:colOff>0</xdr:colOff>
      <xdr:row>41</xdr:row>
      <xdr:rowOff>61000</xdr:rowOff>
    </xdr:to>
    <xdr:cxnSp macro="">
      <xdr:nvCxnSpPr>
        <xdr:cNvPr id="131" name="直線コネクタ 130">
          <a:extLst>
            <a:ext uri="{FF2B5EF4-FFF2-40B4-BE49-F238E27FC236}">
              <a16:creationId xmlns:a16="http://schemas.microsoft.com/office/drawing/2014/main" id="{C014E2C9-C47B-4E4D-BF7B-A9F9808DE2D1}"/>
            </a:ext>
          </a:extLst>
        </xdr:cNvPr>
        <xdr:cNvCxnSpPr/>
      </xdr:nvCxnSpPr>
      <xdr:spPr>
        <a:xfrm flipV="1">
          <a:off x="9639300" y="7089408"/>
          <a:ext cx="8382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11252</xdr:rowOff>
    </xdr:from>
    <xdr:to>
      <xdr:col>46</xdr:col>
      <xdr:colOff>38100</xdr:colOff>
      <xdr:row>41</xdr:row>
      <xdr:rowOff>112852</xdr:rowOff>
    </xdr:to>
    <xdr:sp macro="" textlink="">
      <xdr:nvSpPr>
        <xdr:cNvPr id="132" name="楕円 131">
          <a:extLst>
            <a:ext uri="{FF2B5EF4-FFF2-40B4-BE49-F238E27FC236}">
              <a16:creationId xmlns:a16="http://schemas.microsoft.com/office/drawing/2014/main" id="{C07E8E17-0003-4FA6-BF7C-335E41675EDC}"/>
            </a:ext>
          </a:extLst>
        </xdr:cNvPr>
        <xdr:cNvSpPr/>
      </xdr:nvSpPr>
      <xdr:spPr>
        <a:xfrm>
          <a:off x="8699500" y="704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61000</xdr:rowOff>
    </xdr:from>
    <xdr:to>
      <xdr:col>50</xdr:col>
      <xdr:colOff>114300</xdr:colOff>
      <xdr:row>41</xdr:row>
      <xdr:rowOff>62052</xdr:rowOff>
    </xdr:to>
    <xdr:cxnSp macro="">
      <xdr:nvCxnSpPr>
        <xdr:cNvPr id="133" name="直線コネクタ 132">
          <a:extLst>
            <a:ext uri="{FF2B5EF4-FFF2-40B4-BE49-F238E27FC236}">
              <a16:creationId xmlns:a16="http://schemas.microsoft.com/office/drawing/2014/main" id="{049C8467-9621-4991-9966-25126DCC18A4}"/>
            </a:ext>
          </a:extLst>
        </xdr:cNvPr>
        <xdr:cNvCxnSpPr/>
      </xdr:nvCxnSpPr>
      <xdr:spPr>
        <a:xfrm flipV="1">
          <a:off x="8750300" y="7090450"/>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18085</xdr:rowOff>
    </xdr:from>
    <xdr:to>
      <xdr:col>41</xdr:col>
      <xdr:colOff>101600</xdr:colOff>
      <xdr:row>41</xdr:row>
      <xdr:rowOff>119685</xdr:rowOff>
    </xdr:to>
    <xdr:sp macro="" textlink="">
      <xdr:nvSpPr>
        <xdr:cNvPr id="134" name="楕円 133">
          <a:extLst>
            <a:ext uri="{FF2B5EF4-FFF2-40B4-BE49-F238E27FC236}">
              <a16:creationId xmlns:a16="http://schemas.microsoft.com/office/drawing/2014/main" id="{A0A09AC3-2B01-4829-A933-089E661DF768}"/>
            </a:ext>
          </a:extLst>
        </xdr:cNvPr>
        <xdr:cNvSpPr/>
      </xdr:nvSpPr>
      <xdr:spPr>
        <a:xfrm>
          <a:off x="7810500" y="704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62052</xdr:rowOff>
    </xdr:from>
    <xdr:to>
      <xdr:col>45</xdr:col>
      <xdr:colOff>177800</xdr:colOff>
      <xdr:row>41</xdr:row>
      <xdr:rowOff>68885</xdr:rowOff>
    </xdr:to>
    <xdr:cxnSp macro="">
      <xdr:nvCxnSpPr>
        <xdr:cNvPr id="135" name="直線コネクタ 134">
          <a:extLst>
            <a:ext uri="{FF2B5EF4-FFF2-40B4-BE49-F238E27FC236}">
              <a16:creationId xmlns:a16="http://schemas.microsoft.com/office/drawing/2014/main" id="{A79CCE5E-E0CA-4901-BED3-73833FCCE80E}"/>
            </a:ext>
          </a:extLst>
        </xdr:cNvPr>
        <xdr:cNvCxnSpPr/>
      </xdr:nvCxnSpPr>
      <xdr:spPr>
        <a:xfrm flipV="1">
          <a:off x="7861300" y="7091502"/>
          <a:ext cx="889000" cy="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15001</xdr:rowOff>
    </xdr:from>
    <xdr:to>
      <xdr:col>36</xdr:col>
      <xdr:colOff>165100</xdr:colOff>
      <xdr:row>41</xdr:row>
      <xdr:rowOff>116601</xdr:rowOff>
    </xdr:to>
    <xdr:sp macro="" textlink="">
      <xdr:nvSpPr>
        <xdr:cNvPr id="136" name="楕円 135">
          <a:extLst>
            <a:ext uri="{FF2B5EF4-FFF2-40B4-BE49-F238E27FC236}">
              <a16:creationId xmlns:a16="http://schemas.microsoft.com/office/drawing/2014/main" id="{93E00A4C-ACDA-430E-A969-F6E73F98123B}"/>
            </a:ext>
          </a:extLst>
        </xdr:cNvPr>
        <xdr:cNvSpPr/>
      </xdr:nvSpPr>
      <xdr:spPr>
        <a:xfrm>
          <a:off x="6921500" y="704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65801</xdr:rowOff>
    </xdr:from>
    <xdr:to>
      <xdr:col>41</xdr:col>
      <xdr:colOff>50800</xdr:colOff>
      <xdr:row>41</xdr:row>
      <xdr:rowOff>68885</xdr:rowOff>
    </xdr:to>
    <xdr:cxnSp macro="">
      <xdr:nvCxnSpPr>
        <xdr:cNvPr id="137" name="直線コネクタ 136">
          <a:extLst>
            <a:ext uri="{FF2B5EF4-FFF2-40B4-BE49-F238E27FC236}">
              <a16:creationId xmlns:a16="http://schemas.microsoft.com/office/drawing/2014/main" id="{84D2D1F3-3D98-481A-AE28-DD0BCED26087}"/>
            </a:ext>
          </a:extLst>
        </xdr:cNvPr>
        <xdr:cNvCxnSpPr/>
      </xdr:nvCxnSpPr>
      <xdr:spPr>
        <a:xfrm>
          <a:off x="6972300" y="7095251"/>
          <a:ext cx="889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065910BF-4B8A-406C-B958-06CBBC6BEC17}"/>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0C85AA93-DD47-4DA8-8242-301702FDA4BF}"/>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09A93E8B-6431-4C0B-8D2F-2036F6AFD6AA}"/>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59917184-046A-424E-9282-65F9A5F701AB}"/>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102927</xdr:rowOff>
    </xdr:from>
    <xdr:ext cx="534377" cy="259045"/>
    <xdr:sp macro="" textlink="">
      <xdr:nvSpPr>
        <xdr:cNvPr id="142" name="n_1mainValue【道路】&#10;一人当たり延長">
          <a:extLst>
            <a:ext uri="{FF2B5EF4-FFF2-40B4-BE49-F238E27FC236}">
              <a16:creationId xmlns:a16="http://schemas.microsoft.com/office/drawing/2014/main" id="{50CFC21C-7023-487C-84E4-4AF11AC8DD6F}"/>
            </a:ext>
          </a:extLst>
        </xdr:cNvPr>
        <xdr:cNvSpPr txBox="1"/>
      </xdr:nvSpPr>
      <xdr:spPr>
        <a:xfrm>
          <a:off x="9359411" y="713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103979</xdr:rowOff>
    </xdr:from>
    <xdr:ext cx="534377" cy="259045"/>
    <xdr:sp macro="" textlink="">
      <xdr:nvSpPr>
        <xdr:cNvPr id="143" name="n_2mainValue【道路】&#10;一人当たり延長">
          <a:extLst>
            <a:ext uri="{FF2B5EF4-FFF2-40B4-BE49-F238E27FC236}">
              <a16:creationId xmlns:a16="http://schemas.microsoft.com/office/drawing/2014/main" id="{52ECBCEA-A8B9-49FB-BD27-0D54D6CC0508}"/>
            </a:ext>
          </a:extLst>
        </xdr:cNvPr>
        <xdr:cNvSpPr txBox="1"/>
      </xdr:nvSpPr>
      <xdr:spPr>
        <a:xfrm>
          <a:off x="8483111" y="713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110812</xdr:rowOff>
    </xdr:from>
    <xdr:ext cx="534377" cy="259045"/>
    <xdr:sp macro="" textlink="">
      <xdr:nvSpPr>
        <xdr:cNvPr id="144" name="n_3mainValue【道路】&#10;一人当たり延長">
          <a:extLst>
            <a:ext uri="{FF2B5EF4-FFF2-40B4-BE49-F238E27FC236}">
              <a16:creationId xmlns:a16="http://schemas.microsoft.com/office/drawing/2014/main" id="{6889CAEE-71F7-421D-B004-A9397B128BE4}"/>
            </a:ext>
          </a:extLst>
        </xdr:cNvPr>
        <xdr:cNvSpPr txBox="1"/>
      </xdr:nvSpPr>
      <xdr:spPr>
        <a:xfrm>
          <a:off x="7594111" y="714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107728</xdr:rowOff>
    </xdr:from>
    <xdr:ext cx="534377" cy="259045"/>
    <xdr:sp macro="" textlink="">
      <xdr:nvSpPr>
        <xdr:cNvPr id="145" name="n_4mainValue【道路】&#10;一人当たり延長">
          <a:extLst>
            <a:ext uri="{FF2B5EF4-FFF2-40B4-BE49-F238E27FC236}">
              <a16:creationId xmlns:a16="http://schemas.microsoft.com/office/drawing/2014/main" id="{8003347C-4F0C-47F7-99A4-8CE1FE80DE1D}"/>
            </a:ext>
          </a:extLst>
        </xdr:cNvPr>
        <xdr:cNvSpPr txBox="1"/>
      </xdr:nvSpPr>
      <xdr:spPr>
        <a:xfrm>
          <a:off x="6705111" y="713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BCDE174-D339-499E-A2B9-DA3B2926796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8631EC8-3BFF-4BEF-B061-10D7C128D5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FBBAA90-CA50-4703-809A-D4216112D40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035D44F-F2E6-4F17-9CAE-4AF6B74A256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6B65D22-9B01-4A03-827F-961A10C88A9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A00A501-B236-4804-90C5-B625BEECB3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EF40EE7-D10F-4A40-9C09-E0C40F7F600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391CD19-24C7-4686-A79E-94CFA9DC957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910B5B2-4886-452E-914D-B95E54273A4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ABF151-5441-4D84-923A-5FFF9E430D1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CCF5A38-5737-447C-9418-F5AE5ACB4C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B4F5C2BE-59DD-413C-AA8C-1761469A6EA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178DCD0-3290-4C7D-BCE1-00AE4D1C906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1A2A8933-2839-48C8-BD98-1EBC27147D9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4234FD05-DF29-4F7B-9745-DADB23B257D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F2CA488-D719-4C50-9072-FF4506DE6C4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7068B2B1-0562-4D2E-AC85-D83B4C70B2A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68A2DA3-D0FD-46B4-8DDB-98DD382F74A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D3B05F3-1612-4154-9352-A74F8A80432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F6AE1ED-D13D-458D-87B7-73435D0407B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A5BE4CB-9A96-4E1B-8AF2-E271BA9FFB7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8915F3F-25BB-4AC3-A00A-ED69C56771B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5890C100-4105-4D12-B981-ECA004A1D4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387A1B56-C39C-4DB3-944F-C816A81367FB}"/>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3297DB4D-79FF-449B-8BF1-745EEF86D6A3}"/>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76AF1F45-3638-43F2-B965-58E90AD41293}"/>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D2465F93-D716-4020-A924-1820AB89C416}"/>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3565EE44-D951-4A1A-88A6-20AAC49B3163}"/>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49F444D9-2E05-4CE4-AAD7-F94505E3C90F}"/>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C027862B-ADE7-4B90-8BF4-0A106B3C3986}"/>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26F9B5FE-1156-40C7-8CB9-ED3107EBA1D6}"/>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F461C21C-3907-4ED9-9D09-052124BC4530}"/>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D7B28ABD-7198-4FF6-B9C3-EA78ED321509}"/>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5B8BEB6E-FA82-4791-AF84-0C0828E57D0A}"/>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67947E2-77E1-4544-8BC3-48D511CEEF8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3269348-5BB1-4EA9-8B7E-E364FE4F32D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C6BD5AF-DBFE-4243-A7EF-1BF08926658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3839DB1-052E-4322-AE93-2776508B8FB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E18DBF-86A9-4750-9A3B-B42C0FFC8B9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146050</xdr:rowOff>
    </xdr:from>
    <xdr:to>
      <xdr:col>24</xdr:col>
      <xdr:colOff>114300</xdr:colOff>
      <xdr:row>62</xdr:row>
      <xdr:rowOff>76200</xdr:rowOff>
    </xdr:to>
    <xdr:sp macro="" textlink="">
      <xdr:nvSpPr>
        <xdr:cNvPr id="185" name="楕円 184">
          <a:extLst>
            <a:ext uri="{FF2B5EF4-FFF2-40B4-BE49-F238E27FC236}">
              <a16:creationId xmlns:a16="http://schemas.microsoft.com/office/drawing/2014/main" id="{4B1C79CE-3126-4303-84C2-53423554A8DA}"/>
            </a:ext>
          </a:extLst>
        </xdr:cNvPr>
        <xdr:cNvSpPr/>
      </xdr:nvSpPr>
      <xdr:spPr>
        <a:xfrm>
          <a:off x="45847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124477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2AC861A5-CC51-43E9-AB9F-FC7D73830543}"/>
            </a:ext>
          </a:extLst>
        </xdr:cNvPr>
        <xdr:cNvSpPr txBox="1"/>
      </xdr:nvSpPr>
      <xdr:spPr>
        <a:xfrm>
          <a:off x="4673600" y="1058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138430</xdr:rowOff>
    </xdr:from>
    <xdr:to>
      <xdr:col>20</xdr:col>
      <xdr:colOff>38100</xdr:colOff>
      <xdr:row>62</xdr:row>
      <xdr:rowOff>68580</xdr:rowOff>
    </xdr:to>
    <xdr:sp macro="" textlink="">
      <xdr:nvSpPr>
        <xdr:cNvPr id="187" name="楕円 186">
          <a:extLst>
            <a:ext uri="{FF2B5EF4-FFF2-40B4-BE49-F238E27FC236}">
              <a16:creationId xmlns:a16="http://schemas.microsoft.com/office/drawing/2014/main" id="{BE8616A7-C517-482B-9CAB-4525D9E4E240}"/>
            </a:ext>
          </a:extLst>
        </xdr:cNvPr>
        <xdr:cNvSpPr/>
      </xdr:nvSpPr>
      <xdr:spPr>
        <a:xfrm>
          <a:off x="374650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17780</xdr:rowOff>
    </xdr:from>
    <xdr:to>
      <xdr:col>24</xdr:col>
      <xdr:colOff>63500</xdr:colOff>
      <xdr:row>62</xdr:row>
      <xdr:rowOff>25400</xdr:rowOff>
    </xdr:to>
    <xdr:cxnSp macro="">
      <xdr:nvCxnSpPr>
        <xdr:cNvPr id="188" name="直線コネクタ 187">
          <a:extLst>
            <a:ext uri="{FF2B5EF4-FFF2-40B4-BE49-F238E27FC236}">
              <a16:creationId xmlns:a16="http://schemas.microsoft.com/office/drawing/2014/main" id="{645826BE-2570-4A1E-A3F3-B6D771F06819}"/>
            </a:ext>
          </a:extLst>
        </xdr:cNvPr>
        <xdr:cNvCxnSpPr/>
      </xdr:nvCxnSpPr>
      <xdr:spPr>
        <a:xfrm>
          <a:off x="3797300" y="10647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132080</xdr:rowOff>
    </xdr:from>
    <xdr:to>
      <xdr:col>15</xdr:col>
      <xdr:colOff>101600</xdr:colOff>
      <xdr:row>62</xdr:row>
      <xdr:rowOff>62230</xdr:rowOff>
    </xdr:to>
    <xdr:sp macro="" textlink="">
      <xdr:nvSpPr>
        <xdr:cNvPr id="189" name="楕円 188">
          <a:extLst>
            <a:ext uri="{FF2B5EF4-FFF2-40B4-BE49-F238E27FC236}">
              <a16:creationId xmlns:a16="http://schemas.microsoft.com/office/drawing/2014/main" id="{C6676382-2813-470C-80CB-2EA29F6CC2BB}"/>
            </a:ext>
          </a:extLst>
        </xdr:cNvPr>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17780</xdr:rowOff>
    </xdr:to>
    <xdr:cxnSp macro="">
      <xdr:nvCxnSpPr>
        <xdr:cNvPr id="190" name="直線コネクタ 189">
          <a:extLst>
            <a:ext uri="{FF2B5EF4-FFF2-40B4-BE49-F238E27FC236}">
              <a16:creationId xmlns:a16="http://schemas.microsoft.com/office/drawing/2014/main" id="{47919EB4-E285-4821-A8E2-EE8C8C08204A}"/>
            </a:ext>
          </a:extLst>
        </xdr:cNvPr>
        <xdr:cNvCxnSpPr/>
      </xdr:nvCxnSpPr>
      <xdr:spPr>
        <a:xfrm>
          <a:off x="2908300" y="106413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129540</xdr:rowOff>
    </xdr:from>
    <xdr:to>
      <xdr:col>10</xdr:col>
      <xdr:colOff>165100</xdr:colOff>
      <xdr:row>62</xdr:row>
      <xdr:rowOff>59690</xdr:rowOff>
    </xdr:to>
    <xdr:sp macro="" textlink="">
      <xdr:nvSpPr>
        <xdr:cNvPr id="191" name="楕円 190">
          <a:extLst>
            <a:ext uri="{FF2B5EF4-FFF2-40B4-BE49-F238E27FC236}">
              <a16:creationId xmlns:a16="http://schemas.microsoft.com/office/drawing/2014/main" id="{8094CEB0-1F1A-45C0-8066-6DC90A61DF2E}"/>
            </a:ext>
          </a:extLst>
        </xdr:cNvPr>
        <xdr:cNvSpPr/>
      </xdr:nvSpPr>
      <xdr:spPr>
        <a:xfrm>
          <a:off x="19685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8890</xdr:rowOff>
    </xdr:from>
    <xdr:to>
      <xdr:col>15</xdr:col>
      <xdr:colOff>50800</xdr:colOff>
      <xdr:row>62</xdr:row>
      <xdr:rowOff>11430</xdr:rowOff>
    </xdr:to>
    <xdr:cxnSp macro="">
      <xdr:nvCxnSpPr>
        <xdr:cNvPr id="192" name="直線コネクタ 191">
          <a:extLst>
            <a:ext uri="{FF2B5EF4-FFF2-40B4-BE49-F238E27FC236}">
              <a16:creationId xmlns:a16="http://schemas.microsoft.com/office/drawing/2014/main" id="{696B3446-EB70-47B4-A109-6C05BE1796B8}"/>
            </a:ext>
          </a:extLst>
        </xdr:cNvPr>
        <xdr:cNvCxnSpPr/>
      </xdr:nvCxnSpPr>
      <xdr:spPr>
        <a:xfrm>
          <a:off x="2019300" y="106387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125730</xdr:rowOff>
    </xdr:from>
    <xdr:to>
      <xdr:col>6</xdr:col>
      <xdr:colOff>38100</xdr:colOff>
      <xdr:row>62</xdr:row>
      <xdr:rowOff>55880</xdr:rowOff>
    </xdr:to>
    <xdr:sp macro="" textlink="">
      <xdr:nvSpPr>
        <xdr:cNvPr id="193" name="楕円 192">
          <a:extLst>
            <a:ext uri="{FF2B5EF4-FFF2-40B4-BE49-F238E27FC236}">
              <a16:creationId xmlns:a16="http://schemas.microsoft.com/office/drawing/2014/main" id="{B9899DB8-AD12-4656-8A17-0BD2E3D40065}"/>
            </a:ext>
          </a:extLst>
        </xdr:cNvPr>
        <xdr:cNvSpPr/>
      </xdr:nvSpPr>
      <xdr:spPr>
        <a:xfrm>
          <a:off x="10795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5080</xdr:rowOff>
    </xdr:from>
    <xdr:to>
      <xdr:col>10</xdr:col>
      <xdr:colOff>114300</xdr:colOff>
      <xdr:row>62</xdr:row>
      <xdr:rowOff>8890</xdr:rowOff>
    </xdr:to>
    <xdr:cxnSp macro="">
      <xdr:nvCxnSpPr>
        <xdr:cNvPr id="194" name="直線コネクタ 193">
          <a:extLst>
            <a:ext uri="{FF2B5EF4-FFF2-40B4-BE49-F238E27FC236}">
              <a16:creationId xmlns:a16="http://schemas.microsoft.com/office/drawing/2014/main" id="{C333A9C2-92EB-44C8-9AE8-A3DCBE071FA0}"/>
            </a:ext>
          </a:extLst>
        </xdr:cNvPr>
        <xdr:cNvCxnSpPr/>
      </xdr:nvCxnSpPr>
      <xdr:spPr>
        <a:xfrm>
          <a:off x="1130300" y="10634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B2A4C784-1BF6-4548-A369-16A7612725DB}"/>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B8C7AA5D-A30F-4E91-8F0E-64CC097797B9}"/>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D8F3E42E-3580-4B87-A377-058DD1492635}"/>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5B9727FB-E14E-4CAA-AC9E-2D2F7C18122E}"/>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59707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D594F65A-942D-4EBD-99D0-2EF28215DF1F}"/>
            </a:ext>
          </a:extLst>
        </xdr:cNvPr>
        <xdr:cNvSpPr txBox="1"/>
      </xdr:nvSpPr>
      <xdr:spPr>
        <a:xfrm>
          <a:off x="3582044" y="1068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53357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9B34D309-3183-4C12-BF5D-82529CB5D6B0}"/>
            </a:ext>
          </a:extLst>
        </xdr:cNvPr>
        <xdr:cNvSpPr txBox="1"/>
      </xdr:nvSpPr>
      <xdr:spPr>
        <a:xfrm>
          <a:off x="2705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50817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BAB6140B-AB48-4DA7-AD61-A39435AB047B}"/>
            </a:ext>
          </a:extLst>
        </xdr:cNvPr>
        <xdr:cNvSpPr txBox="1"/>
      </xdr:nvSpPr>
      <xdr:spPr>
        <a:xfrm>
          <a:off x="1816744" y="1068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47007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AF97FD00-C0B5-454F-BE69-7150DD41BD17}"/>
            </a:ext>
          </a:extLst>
        </xdr:cNvPr>
        <xdr:cNvSpPr txBox="1"/>
      </xdr:nvSpPr>
      <xdr:spPr>
        <a:xfrm>
          <a:off x="927744" y="1067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93EFDCD3-E18C-45E9-AF93-52FD8590748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F1A3D0EF-F120-43A4-89C7-CE37446914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BEAC60D0-4CC9-4949-9EE4-460D3F7A8B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7F49493C-8524-46DB-9BC2-D5CCBDEBB8F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16562FE-0D2A-4509-B6F5-08C74148522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2992B86-E434-411F-9538-C9C0CC6A38F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CEE9EA28-E88B-49D9-A75B-6D5FF1EF48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98BB041D-32A5-4C51-86D3-F903B457EE8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78E9790-E8EC-4D7D-9499-1A22909ACB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E71D9CC-7025-48DF-85A6-DC0C68FBB9F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33FE2789-B3FB-42E0-ADAA-F1A9E245922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EE322778-BA5E-42F6-AAED-0E65FF253E4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C6E7D091-1E0F-44F1-B247-D673B7EEEFA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EB79028F-2C87-4DF7-A553-9454E31D0AD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F729934F-57AF-4601-AFFD-808DB4B4049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2040631D-24D2-47B8-8603-A306998EBBB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1EF78894-CC2C-459E-A855-048FECA7133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FB4FA3AA-3A0C-4B2D-93DD-7B4C5B9B56B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C2C28CD-FAEA-4E3D-BCCB-249EDA27360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B7336A85-AB82-4C7F-80B7-6E8CAFD50602}"/>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F198A282-6A51-431F-89FF-C9C6A76A02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230BA576-7505-426D-983D-C57551F26EA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CC65A895-DEDF-4C65-A8B6-2D87E04C1B0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4F3EB1CC-8477-49E6-AB60-28B3238D85B9}"/>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67B21AFA-01BA-459C-BF99-DD59EEDC5FBD}"/>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CCAA37AE-33F9-4467-A93E-B5E5EDE781A6}"/>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962C465E-214B-4CC2-95E9-EC450256B36B}"/>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3002B33E-E4B7-480D-8E17-F3754667EB73}"/>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9712CC09-EC12-4F79-AE9F-B9E75C6DE6D1}"/>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96E3C397-2043-4500-992D-ED6F71DD91BD}"/>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F7579C88-05C5-4857-939B-8F8DA33C3A32}"/>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705E633A-78AF-4A8A-9953-7EF9A504016D}"/>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BFE2C0AC-6AA7-4095-9D4C-64C18655D8CE}"/>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8CB43E4C-0840-40AE-A037-5E9546FA570A}"/>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14410DB-125F-4C8C-9444-633CDA3CFA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166CFA5-BC42-4D7E-9C25-5654E746287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FC40AF8-E815-4DFF-A595-9BB4936A82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FBE270C-3B42-4FC4-A9D9-F8DC65629A7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D530616-47E9-4984-B3AF-46F35DDCAB4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118980</xdr:rowOff>
    </xdr:from>
    <xdr:to>
      <xdr:col>55</xdr:col>
      <xdr:colOff>50800</xdr:colOff>
      <xdr:row>64</xdr:row>
      <xdr:rowOff>49130</xdr:rowOff>
    </xdr:to>
    <xdr:sp macro="" textlink="">
      <xdr:nvSpPr>
        <xdr:cNvPr id="242" name="楕円 241">
          <a:extLst>
            <a:ext uri="{FF2B5EF4-FFF2-40B4-BE49-F238E27FC236}">
              <a16:creationId xmlns:a16="http://schemas.microsoft.com/office/drawing/2014/main" id="{87FF9049-C3A6-4631-97C5-D411093EFAEB}"/>
            </a:ext>
          </a:extLst>
        </xdr:cNvPr>
        <xdr:cNvSpPr/>
      </xdr:nvSpPr>
      <xdr:spPr>
        <a:xfrm>
          <a:off x="10426700" y="1092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33907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44B0E9FD-8202-4CE4-9DEA-F25FE2887F17}"/>
            </a:ext>
          </a:extLst>
        </xdr:cNvPr>
        <xdr:cNvSpPr txBox="1"/>
      </xdr:nvSpPr>
      <xdr:spPr>
        <a:xfrm>
          <a:off x="10515600" y="1083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120086</xdr:rowOff>
    </xdr:from>
    <xdr:to>
      <xdr:col>50</xdr:col>
      <xdr:colOff>165100</xdr:colOff>
      <xdr:row>64</xdr:row>
      <xdr:rowOff>50236</xdr:rowOff>
    </xdr:to>
    <xdr:sp macro="" textlink="">
      <xdr:nvSpPr>
        <xdr:cNvPr id="244" name="楕円 243">
          <a:extLst>
            <a:ext uri="{FF2B5EF4-FFF2-40B4-BE49-F238E27FC236}">
              <a16:creationId xmlns:a16="http://schemas.microsoft.com/office/drawing/2014/main" id="{C0A04C0E-CECF-48C1-8A3E-C76F565881B3}"/>
            </a:ext>
          </a:extLst>
        </xdr:cNvPr>
        <xdr:cNvSpPr/>
      </xdr:nvSpPr>
      <xdr:spPr>
        <a:xfrm>
          <a:off x="9588500" y="109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169780</xdr:rowOff>
    </xdr:from>
    <xdr:to>
      <xdr:col>55</xdr:col>
      <xdr:colOff>0</xdr:colOff>
      <xdr:row>63</xdr:row>
      <xdr:rowOff>170886</xdr:rowOff>
    </xdr:to>
    <xdr:cxnSp macro="">
      <xdr:nvCxnSpPr>
        <xdr:cNvPr id="245" name="直線コネクタ 244">
          <a:extLst>
            <a:ext uri="{FF2B5EF4-FFF2-40B4-BE49-F238E27FC236}">
              <a16:creationId xmlns:a16="http://schemas.microsoft.com/office/drawing/2014/main" id="{14F48913-B1D9-479D-9E6A-D96A6FBACAA4}"/>
            </a:ext>
          </a:extLst>
        </xdr:cNvPr>
        <xdr:cNvCxnSpPr/>
      </xdr:nvCxnSpPr>
      <xdr:spPr>
        <a:xfrm flipV="1">
          <a:off x="9639300" y="10971130"/>
          <a:ext cx="8382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121202</xdr:rowOff>
    </xdr:from>
    <xdr:to>
      <xdr:col>46</xdr:col>
      <xdr:colOff>38100</xdr:colOff>
      <xdr:row>64</xdr:row>
      <xdr:rowOff>51352</xdr:rowOff>
    </xdr:to>
    <xdr:sp macro="" textlink="">
      <xdr:nvSpPr>
        <xdr:cNvPr id="246" name="楕円 245">
          <a:extLst>
            <a:ext uri="{FF2B5EF4-FFF2-40B4-BE49-F238E27FC236}">
              <a16:creationId xmlns:a16="http://schemas.microsoft.com/office/drawing/2014/main" id="{BB8A60A1-FB8B-44B2-8AB2-689AE38418E8}"/>
            </a:ext>
          </a:extLst>
        </xdr:cNvPr>
        <xdr:cNvSpPr/>
      </xdr:nvSpPr>
      <xdr:spPr>
        <a:xfrm>
          <a:off x="8699500" y="109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170886</xdr:rowOff>
    </xdr:from>
    <xdr:to>
      <xdr:col>50</xdr:col>
      <xdr:colOff>114300</xdr:colOff>
      <xdr:row>64</xdr:row>
      <xdr:rowOff>552</xdr:rowOff>
    </xdr:to>
    <xdr:cxnSp macro="">
      <xdr:nvCxnSpPr>
        <xdr:cNvPr id="247" name="直線コネクタ 246">
          <a:extLst>
            <a:ext uri="{FF2B5EF4-FFF2-40B4-BE49-F238E27FC236}">
              <a16:creationId xmlns:a16="http://schemas.microsoft.com/office/drawing/2014/main" id="{27A9D7CB-31A6-45C6-8754-011BDCC9588A}"/>
            </a:ext>
          </a:extLst>
        </xdr:cNvPr>
        <xdr:cNvCxnSpPr/>
      </xdr:nvCxnSpPr>
      <xdr:spPr>
        <a:xfrm flipV="1">
          <a:off x="8750300" y="10972236"/>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123641</xdr:rowOff>
    </xdr:from>
    <xdr:to>
      <xdr:col>41</xdr:col>
      <xdr:colOff>101600</xdr:colOff>
      <xdr:row>64</xdr:row>
      <xdr:rowOff>53791</xdr:rowOff>
    </xdr:to>
    <xdr:sp macro="" textlink="">
      <xdr:nvSpPr>
        <xdr:cNvPr id="248" name="楕円 247">
          <a:extLst>
            <a:ext uri="{FF2B5EF4-FFF2-40B4-BE49-F238E27FC236}">
              <a16:creationId xmlns:a16="http://schemas.microsoft.com/office/drawing/2014/main" id="{575DFA22-3ED9-4333-9DED-B6E0E0458BFB}"/>
            </a:ext>
          </a:extLst>
        </xdr:cNvPr>
        <xdr:cNvSpPr/>
      </xdr:nvSpPr>
      <xdr:spPr>
        <a:xfrm>
          <a:off x="7810500" y="1092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552</xdr:rowOff>
    </xdr:from>
    <xdr:to>
      <xdr:col>45</xdr:col>
      <xdr:colOff>177800</xdr:colOff>
      <xdr:row>64</xdr:row>
      <xdr:rowOff>2991</xdr:rowOff>
    </xdr:to>
    <xdr:cxnSp macro="">
      <xdr:nvCxnSpPr>
        <xdr:cNvPr id="249" name="直線コネクタ 248">
          <a:extLst>
            <a:ext uri="{FF2B5EF4-FFF2-40B4-BE49-F238E27FC236}">
              <a16:creationId xmlns:a16="http://schemas.microsoft.com/office/drawing/2014/main" id="{C424DCC3-42FF-46AD-934A-1740BE9A17F5}"/>
            </a:ext>
          </a:extLst>
        </xdr:cNvPr>
        <xdr:cNvCxnSpPr/>
      </xdr:nvCxnSpPr>
      <xdr:spPr>
        <a:xfrm flipV="1">
          <a:off x="7861300" y="10973352"/>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125694</xdr:rowOff>
    </xdr:from>
    <xdr:to>
      <xdr:col>36</xdr:col>
      <xdr:colOff>165100</xdr:colOff>
      <xdr:row>64</xdr:row>
      <xdr:rowOff>55844</xdr:rowOff>
    </xdr:to>
    <xdr:sp macro="" textlink="">
      <xdr:nvSpPr>
        <xdr:cNvPr id="250" name="楕円 249">
          <a:extLst>
            <a:ext uri="{FF2B5EF4-FFF2-40B4-BE49-F238E27FC236}">
              <a16:creationId xmlns:a16="http://schemas.microsoft.com/office/drawing/2014/main" id="{98E7CFA0-FEA7-4CF9-86D5-A50FFBFDFE72}"/>
            </a:ext>
          </a:extLst>
        </xdr:cNvPr>
        <xdr:cNvSpPr/>
      </xdr:nvSpPr>
      <xdr:spPr>
        <a:xfrm>
          <a:off x="6921500" y="1092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2991</xdr:rowOff>
    </xdr:from>
    <xdr:to>
      <xdr:col>41</xdr:col>
      <xdr:colOff>50800</xdr:colOff>
      <xdr:row>64</xdr:row>
      <xdr:rowOff>5044</xdr:rowOff>
    </xdr:to>
    <xdr:cxnSp macro="">
      <xdr:nvCxnSpPr>
        <xdr:cNvPr id="251" name="直線コネクタ 250">
          <a:extLst>
            <a:ext uri="{FF2B5EF4-FFF2-40B4-BE49-F238E27FC236}">
              <a16:creationId xmlns:a16="http://schemas.microsoft.com/office/drawing/2014/main" id="{33904BA8-7744-438B-89A0-89F2F7C48836}"/>
            </a:ext>
          </a:extLst>
        </xdr:cNvPr>
        <xdr:cNvCxnSpPr/>
      </xdr:nvCxnSpPr>
      <xdr:spPr>
        <a:xfrm flipV="1">
          <a:off x="6972300" y="10975791"/>
          <a:ext cx="8890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735BDC8E-BC5F-4228-AB12-C3FBCA800204}"/>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E910D805-6D4C-451C-A6BB-F51FB6938A95}"/>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5D99CE9B-0988-44F8-85E0-36915CD020A6}"/>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1EAEA236-8615-4F61-A942-06D1C2D87C5C}"/>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41363</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EB6C78A6-4D20-46CF-AB7E-FA1494A8C03D}"/>
            </a:ext>
          </a:extLst>
        </xdr:cNvPr>
        <xdr:cNvSpPr txBox="1"/>
      </xdr:nvSpPr>
      <xdr:spPr>
        <a:xfrm>
          <a:off x="9327095" y="1101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42479</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49015974-3511-46B1-92C6-2D00E0D13176}"/>
            </a:ext>
          </a:extLst>
        </xdr:cNvPr>
        <xdr:cNvSpPr txBox="1"/>
      </xdr:nvSpPr>
      <xdr:spPr>
        <a:xfrm>
          <a:off x="8450795" y="1101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44918</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BF0C536C-0B9B-46D7-A401-9A483F1318E5}"/>
            </a:ext>
          </a:extLst>
        </xdr:cNvPr>
        <xdr:cNvSpPr txBox="1"/>
      </xdr:nvSpPr>
      <xdr:spPr>
        <a:xfrm>
          <a:off x="7561795" y="1101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46971</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C6963B5C-203D-41CC-91D3-5577F267FB7C}"/>
            </a:ext>
          </a:extLst>
        </xdr:cNvPr>
        <xdr:cNvSpPr txBox="1"/>
      </xdr:nvSpPr>
      <xdr:spPr>
        <a:xfrm>
          <a:off x="6672795" y="1101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2E0C734D-307E-4756-998D-CC70F7F5EF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12B618F3-663E-460E-B8FF-E667EFBF49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889A91A-912D-46DE-8BB8-BBB4BD66B6C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FF6F95F8-7CB9-4ADB-BFEF-4590AC39D5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6B6D442E-CD28-49B5-8A11-ACE061ECCB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4837A2A-C6F2-4B60-84C3-4DCAEDF5FFC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7FB689B6-A7CF-4C36-B1FD-C649C7D7F52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6E8FF561-03B5-468B-9E5D-471AF09E974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D79F40F-F7F1-482C-9554-4485DD4A5F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E29CA7E0-DDEE-4F0F-9352-78A1BDE7DB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41504332-C732-4435-9FB6-D0AE014FA96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25513C51-DA80-4E69-9C38-CA57B62F837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19EC6EA2-312B-4CC6-9A11-53097D39F45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70413AE4-49A4-4D62-A1B7-0C99F2229A7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83BA8CAB-232E-4FB7-9A89-5CDE528F34E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9CEE904E-563B-443C-A2AC-2FDE1DA7EB7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1A099215-D270-4464-A501-88E9E81BEDC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BB50AF69-F8AD-4C45-9278-065E2DBA33A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98B72EFB-DBCF-4C6B-8249-2D6ADBCC590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9E7C0259-2F2D-4134-9EF2-D2269F5B45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994B2601-E8FC-46F9-8918-ECED02DBCB0C}"/>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FE3AB56D-D676-499B-AA0F-0D38462B69F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D4ADFEA0-3E4E-4A28-96EA-6DC7D0AA1C4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278236DE-4464-4524-9B57-654D76458CC9}"/>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F3653663-73A5-49DF-B191-7CD1EA6902AF}"/>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8D026E2C-5DDB-4763-A919-2A7166CD93E8}"/>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23FB27BB-6561-4B42-A38B-98D52F522A56}"/>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3880EE53-72B1-48DC-A07D-203FDA66CC0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7528533-9A07-4A7D-84C1-D290D0100CFE}"/>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5D5277D9-E836-4FFF-971D-CEE9CA121A4A}"/>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FE939FE7-0539-46B6-B7E8-AB491E323912}"/>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A68A93F6-49B2-472F-8DF2-20E412C01A2C}"/>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DF0D3926-168A-4B69-82DE-786BFC98D32C}"/>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276C0D3E-3814-4F7D-A3D4-46C1F50D77B0}"/>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77C76B5-9262-41D5-AD43-6B03E6B0E6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E5740EE-46FE-498E-BDB6-C57A8BE467D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8508F24-32FF-442F-B58D-02A12CF1EB6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D5CF9CD-5D69-496D-B405-3343662615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5026D61-3DD0-493B-B3A8-6C8E2F0C7B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299" name="楕円 298">
          <a:extLst>
            <a:ext uri="{FF2B5EF4-FFF2-40B4-BE49-F238E27FC236}">
              <a16:creationId xmlns:a16="http://schemas.microsoft.com/office/drawing/2014/main" id="{2A2E5C78-89E4-4401-A608-1EB8FB3B77DB}"/>
            </a:ext>
          </a:extLst>
        </xdr:cNvPr>
        <xdr:cNvSpPr/>
      </xdr:nvSpPr>
      <xdr:spPr>
        <a:xfrm>
          <a:off x="4584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133366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C801C0-C58D-4B3B-A331-C1FCFA843EB1}"/>
            </a:ext>
          </a:extLst>
        </xdr:cNvPr>
        <xdr:cNvSpPr txBox="1"/>
      </xdr:nvSpPr>
      <xdr:spPr>
        <a:xfrm>
          <a:off x="4673600"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125730</xdr:rowOff>
    </xdr:from>
    <xdr:to>
      <xdr:col>20</xdr:col>
      <xdr:colOff>38100</xdr:colOff>
      <xdr:row>83</xdr:row>
      <xdr:rowOff>55880</xdr:rowOff>
    </xdr:to>
    <xdr:sp macro="" textlink="">
      <xdr:nvSpPr>
        <xdr:cNvPr id="301" name="楕円 300">
          <a:extLst>
            <a:ext uri="{FF2B5EF4-FFF2-40B4-BE49-F238E27FC236}">
              <a16:creationId xmlns:a16="http://schemas.microsoft.com/office/drawing/2014/main" id="{FB258C19-1381-4E45-974D-358B8D9BDF99}"/>
            </a:ext>
          </a:extLst>
        </xdr:cNvPr>
        <xdr:cNvSpPr/>
      </xdr:nvSpPr>
      <xdr:spPr>
        <a:xfrm>
          <a:off x="3746500" y="1418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5080</xdr:rowOff>
    </xdr:from>
    <xdr:to>
      <xdr:col>24</xdr:col>
      <xdr:colOff>63500</xdr:colOff>
      <xdr:row>83</xdr:row>
      <xdr:rowOff>34289</xdr:rowOff>
    </xdr:to>
    <xdr:cxnSp macro="">
      <xdr:nvCxnSpPr>
        <xdr:cNvPr id="302" name="直線コネクタ 301">
          <a:extLst>
            <a:ext uri="{FF2B5EF4-FFF2-40B4-BE49-F238E27FC236}">
              <a16:creationId xmlns:a16="http://schemas.microsoft.com/office/drawing/2014/main" id="{673B4757-9235-45EE-A280-22E5C8300371}"/>
            </a:ext>
          </a:extLst>
        </xdr:cNvPr>
        <xdr:cNvCxnSpPr/>
      </xdr:nvCxnSpPr>
      <xdr:spPr>
        <a:xfrm>
          <a:off x="3797300" y="1423543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95250</xdr:rowOff>
    </xdr:from>
    <xdr:to>
      <xdr:col>15</xdr:col>
      <xdr:colOff>101600</xdr:colOff>
      <xdr:row>83</xdr:row>
      <xdr:rowOff>25400</xdr:rowOff>
    </xdr:to>
    <xdr:sp macro="" textlink="">
      <xdr:nvSpPr>
        <xdr:cNvPr id="303" name="楕円 302">
          <a:extLst>
            <a:ext uri="{FF2B5EF4-FFF2-40B4-BE49-F238E27FC236}">
              <a16:creationId xmlns:a16="http://schemas.microsoft.com/office/drawing/2014/main" id="{2A49CD57-6143-4C7C-9FC1-839400A9B95A}"/>
            </a:ext>
          </a:extLst>
        </xdr:cNvPr>
        <xdr:cNvSpPr/>
      </xdr:nvSpPr>
      <xdr:spPr>
        <a:xfrm>
          <a:off x="28575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146050</xdr:rowOff>
    </xdr:from>
    <xdr:to>
      <xdr:col>19</xdr:col>
      <xdr:colOff>177800</xdr:colOff>
      <xdr:row>83</xdr:row>
      <xdr:rowOff>5080</xdr:rowOff>
    </xdr:to>
    <xdr:cxnSp macro="">
      <xdr:nvCxnSpPr>
        <xdr:cNvPr id="304" name="直線コネクタ 303">
          <a:extLst>
            <a:ext uri="{FF2B5EF4-FFF2-40B4-BE49-F238E27FC236}">
              <a16:creationId xmlns:a16="http://schemas.microsoft.com/office/drawing/2014/main" id="{2BEE548C-7AA6-4282-86E0-7B80D0318D82}"/>
            </a:ext>
          </a:extLst>
        </xdr:cNvPr>
        <xdr:cNvCxnSpPr/>
      </xdr:nvCxnSpPr>
      <xdr:spPr>
        <a:xfrm>
          <a:off x="2908300" y="14204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134620</xdr:rowOff>
    </xdr:from>
    <xdr:to>
      <xdr:col>10</xdr:col>
      <xdr:colOff>165100</xdr:colOff>
      <xdr:row>83</xdr:row>
      <xdr:rowOff>64770</xdr:rowOff>
    </xdr:to>
    <xdr:sp macro="" textlink="">
      <xdr:nvSpPr>
        <xdr:cNvPr id="305" name="楕円 304">
          <a:extLst>
            <a:ext uri="{FF2B5EF4-FFF2-40B4-BE49-F238E27FC236}">
              <a16:creationId xmlns:a16="http://schemas.microsoft.com/office/drawing/2014/main" id="{B60E8278-AC86-4A0F-B0DD-D782BAE12187}"/>
            </a:ext>
          </a:extLst>
        </xdr:cNvPr>
        <xdr:cNvSpPr/>
      </xdr:nvSpPr>
      <xdr:spPr>
        <a:xfrm>
          <a:off x="1968500" y="1419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146050</xdr:rowOff>
    </xdr:from>
    <xdr:to>
      <xdr:col>15</xdr:col>
      <xdr:colOff>50800</xdr:colOff>
      <xdr:row>83</xdr:row>
      <xdr:rowOff>13970</xdr:rowOff>
    </xdr:to>
    <xdr:cxnSp macro="">
      <xdr:nvCxnSpPr>
        <xdr:cNvPr id="306" name="直線コネクタ 305">
          <a:extLst>
            <a:ext uri="{FF2B5EF4-FFF2-40B4-BE49-F238E27FC236}">
              <a16:creationId xmlns:a16="http://schemas.microsoft.com/office/drawing/2014/main" id="{E824F852-AF82-4CB4-96D3-2ED14589CE5A}"/>
            </a:ext>
          </a:extLst>
        </xdr:cNvPr>
        <xdr:cNvCxnSpPr/>
      </xdr:nvCxnSpPr>
      <xdr:spPr>
        <a:xfrm flipV="1">
          <a:off x="2019300" y="1420495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105411</xdr:rowOff>
    </xdr:from>
    <xdr:to>
      <xdr:col>6</xdr:col>
      <xdr:colOff>38100</xdr:colOff>
      <xdr:row>83</xdr:row>
      <xdr:rowOff>35561</xdr:rowOff>
    </xdr:to>
    <xdr:sp macro="" textlink="">
      <xdr:nvSpPr>
        <xdr:cNvPr id="307" name="楕円 306">
          <a:extLst>
            <a:ext uri="{FF2B5EF4-FFF2-40B4-BE49-F238E27FC236}">
              <a16:creationId xmlns:a16="http://schemas.microsoft.com/office/drawing/2014/main" id="{9613FF18-CA74-49B1-B1A9-F3D3B4518625}"/>
            </a:ext>
          </a:extLst>
        </xdr:cNvPr>
        <xdr:cNvSpPr/>
      </xdr:nvSpPr>
      <xdr:spPr>
        <a:xfrm>
          <a:off x="1079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156211</xdr:rowOff>
    </xdr:from>
    <xdr:to>
      <xdr:col>10</xdr:col>
      <xdr:colOff>114300</xdr:colOff>
      <xdr:row>83</xdr:row>
      <xdr:rowOff>13970</xdr:rowOff>
    </xdr:to>
    <xdr:cxnSp macro="">
      <xdr:nvCxnSpPr>
        <xdr:cNvPr id="308" name="直線コネクタ 307">
          <a:extLst>
            <a:ext uri="{FF2B5EF4-FFF2-40B4-BE49-F238E27FC236}">
              <a16:creationId xmlns:a16="http://schemas.microsoft.com/office/drawing/2014/main" id="{454D67DE-941C-41CE-9CE2-98CD8948393F}"/>
            </a:ext>
          </a:extLst>
        </xdr:cNvPr>
        <xdr:cNvCxnSpPr/>
      </xdr:nvCxnSpPr>
      <xdr:spPr>
        <a:xfrm>
          <a:off x="1130300" y="1421511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F73EC622-30ED-4231-8D01-C5EC5F21B3C6}"/>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BB0B8B50-3D27-49FE-8005-CD7E9B937AE8}"/>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23C88FE7-296A-4F51-AA62-9ED2486C5093}"/>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2C376DCD-AB33-43D4-BB4C-E175550129E5}"/>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47007</xdr:rowOff>
    </xdr:from>
    <xdr:ext cx="405111" cy="259045"/>
    <xdr:sp macro="" textlink="">
      <xdr:nvSpPr>
        <xdr:cNvPr id="313" name="n_1mainValue【公営住宅】&#10;有形固定資産減価償却率">
          <a:extLst>
            <a:ext uri="{FF2B5EF4-FFF2-40B4-BE49-F238E27FC236}">
              <a16:creationId xmlns:a16="http://schemas.microsoft.com/office/drawing/2014/main" id="{72525384-2A62-4EF8-94C1-E5C333159977}"/>
            </a:ext>
          </a:extLst>
        </xdr:cNvPr>
        <xdr:cNvSpPr txBox="1"/>
      </xdr:nvSpPr>
      <xdr:spPr>
        <a:xfrm>
          <a:off x="3582044" y="1427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16527</xdr:rowOff>
    </xdr:from>
    <xdr:ext cx="405111" cy="259045"/>
    <xdr:sp macro="" textlink="">
      <xdr:nvSpPr>
        <xdr:cNvPr id="314" name="n_2mainValue【公営住宅】&#10;有形固定資産減価償却率">
          <a:extLst>
            <a:ext uri="{FF2B5EF4-FFF2-40B4-BE49-F238E27FC236}">
              <a16:creationId xmlns:a16="http://schemas.microsoft.com/office/drawing/2014/main" id="{2EDA9F3C-FA48-4F0B-B357-4AE32AFD2B19}"/>
            </a:ext>
          </a:extLst>
        </xdr:cNvPr>
        <xdr:cNvSpPr txBox="1"/>
      </xdr:nvSpPr>
      <xdr:spPr>
        <a:xfrm>
          <a:off x="2705744" y="1424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55897</xdr:rowOff>
    </xdr:from>
    <xdr:ext cx="405111" cy="259045"/>
    <xdr:sp macro="" textlink="">
      <xdr:nvSpPr>
        <xdr:cNvPr id="315" name="n_3mainValue【公営住宅】&#10;有形固定資産減価償却率">
          <a:extLst>
            <a:ext uri="{FF2B5EF4-FFF2-40B4-BE49-F238E27FC236}">
              <a16:creationId xmlns:a16="http://schemas.microsoft.com/office/drawing/2014/main" id="{2B21A6BD-CDCA-4CDF-BD4A-80870D1900B1}"/>
            </a:ext>
          </a:extLst>
        </xdr:cNvPr>
        <xdr:cNvSpPr txBox="1"/>
      </xdr:nvSpPr>
      <xdr:spPr>
        <a:xfrm>
          <a:off x="1816744" y="1428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6" name="n_4mainValue【公営住宅】&#10;有形固定資産減価償却率">
          <a:extLst>
            <a:ext uri="{FF2B5EF4-FFF2-40B4-BE49-F238E27FC236}">
              <a16:creationId xmlns:a16="http://schemas.microsoft.com/office/drawing/2014/main" id="{CFA4791C-6D9C-4A6E-A155-1A32FF5F87FD}"/>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FF100A43-CD13-4E00-8847-A1B85B092B2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159FF59F-D5C3-4A69-BC4B-33343B47B83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89507710-F6ED-4589-A4D1-B2AD8F54C14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81DF9173-E122-4DAE-AAB1-EAD8E25CE9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118777C3-C3B4-4761-B4B7-C9DE5A1657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A290B5FC-B564-419B-B370-03FF7D04ABE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590EB402-D2FD-4838-BFC0-B944BF3E617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63148081-3C07-45C4-BBDC-80BDCA4A91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F108E185-20F7-466E-914C-F046DDA66DA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854D647D-CF07-426A-BCE2-A29FC677E0B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15CBD5C7-3FAE-4C44-B625-25EC843BECA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B7D2C0F3-47AC-46A6-AC6C-AE5D63C0817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D6B62B02-1B99-4ED5-9353-E1786DE7923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FD28A28F-62CD-4708-A0C8-E45D74BD4F6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4F59F506-5C10-43DA-B60F-A2D3CA1882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3016774F-2B8D-45E1-B610-E0B68D27BC0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95DE33C6-C4A8-4528-8BC5-EE4C679B5BE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1EAA1AED-199F-4DA2-84C2-AC3F75E9ABE8}"/>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76F481DC-C763-48C2-AAAE-72410FFF8DC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C9654FD3-E56B-4A8A-B420-A1D3DB891B3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C8097A07-C377-460E-8E61-EA052FBD553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5CBC0355-2435-4F3B-AF37-41D3F1C2D25C}"/>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CFAF4B26-847C-4FCC-9CF3-81E50B1CDDCB}"/>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431B6D7A-0C15-4D36-8756-0ACDF253244E}"/>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0328D82E-FF22-426F-A519-7675B5D54D5B}"/>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78A0A81E-15BD-4261-83FE-F96AABB1EC71}"/>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C1FF3C4D-8886-40E2-866B-A68E069B92C8}"/>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5377D755-6C86-4F54-9F39-BD4D7B931659}"/>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17CEEA10-8DF8-42A6-8102-ABFD63901E80}"/>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D2FE1075-3E8C-45EC-894A-A252DA3C595E}"/>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A8F87595-8073-46DA-9A0F-6521F6696FF7}"/>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AF4CD45C-6549-4143-8340-F58EB40F86EE}"/>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D63CE33-E68D-48CD-ADA7-A0B05E2243D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C7A6D6F0-A6B8-4454-B357-DE1853525A6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49ED4EA-44AE-40AC-BEA3-63880EDF821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2F86D0F-8292-4EA5-A9DF-8B2AE91007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16844D9-B53B-443D-A3E1-1DE725397B3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8559</xdr:rowOff>
    </xdr:from>
    <xdr:to>
      <xdr:col>55</xdr:col>
      <xdr:colOff>50800</xdr:colOff>
      <xdr:row>85</xdr:row>
      <xdr:rowOff>110159</xdr:rowOff>
    </xdr:to>
    <xdr:sp macro="" textlink="">
      <xdr:nvSpPr>
        <xdr:cNvPr id="354" name="楕円 353">
          <a:extLst>
            <a:ext uri="{FF2B5EF4-FFF2-40B4-BE49-F238E27FC236}">
              <a16:creationId xmlns:a16="http://schemas.microsoft.com/office/drawing/2014/main" id="{C777000D-9197-4A15-8AFF-EFD42F7D7F7E}"/>
            </a:ext>
          </a:extLst>
        </xdr:cNvPr>
        <xdr:cNvSpPr/>
      </xdr:nvSpPr>
      <xdr:spPr>
        <a:xfrm>
          <a:off x="10426700" y="1458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158436</xdr:rowOff>
    </xdr:from>
    <xdr:ext cx="469744" cy="259045"/>
    <xdr:sp macro="" textlink="">
      <xdr:nvSpPr>
        <xdr:cNvPr id="355" name="【公営住宅】&#10;一人当たり面積該当値テキスト">
          <a:extLst>
            <a:ext uri="{FF2B5EF4-FFF2-40B4-BE49-F238E27FC236}">
              <a16:creationId xmlns:a16="http://schemas.microsoft.com/office/drawing/2014/main" id="{937A9C02-D05C-4C49-93E7-04B805E890B6}"/>
            </a:ext>
          </a:extLst>
        </xdr:cNvPr>
        <xdr:cNvSpPr txBox="1"/>
      </xdr:nvSpPr>
      <xdr:spPr>
        <a:xfrm>
          <a:off x="10515600" y="1456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10708</xdr:rowOff>
    </xdr:from>
    <xdr:to>
      <xdr:col>50</xdr:col>
      <xdr:colOff>165100</xdr:colOff>
      <xdr:row>85</xdr:row>
      <xdr:rowOff>112308</xdr:rowOff>
    </xdr:to>
    <xdr:sp macro="" textlink="">
      <xdr:nvSpPr>
        <xdr:cNvPr id="356" name="楕円 355">
          <a:extLst>
            <a:ext uri="{FF2B5EF4-FFF2-40B4-BE49-F238E27FC236}">
              <a16:creationId xmlns:a16="http://schemas.microsoft.com/office/drawing/2014/main" id="{7B6AB0FB-142E-431A-B27B-8B26F5DA952A}"/>
            </a:ext>
          </a:extLst>
        </xdr:cNvPr>
        <xdr:cNvSpPr/>
      </xdr:nvSpPr>
      <xdr:spPr>
        <a:xfrm>
          <a:off x="9588500" y="145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59359</xdr:rowOff>
    </xdr:from>
    <xdr:to>
      <xdr:col>55</xdr:col>
      <xdr:colOff>0</xdr:colOff>
      <xdr:row>85</xdr:row>
      <xdr:rowOff>61508</xdr:rowOff>
    </xdr:to>
    <xdr:cxnSp macro="">
      <xdr:nvCxnSpPr>
        <xdr:cNvPr id="357" name="直線コネクタ 356">
          <a:extLst>
            <a:ext uri="{FF2B5EF4-FFF2-40B4-BE49-F238E27FC236}">
              <a16:creationId xmlns:a16="http://schemas.microsoft.com/office/drawing/2014/main" id="{70AEB2AB-C415-44BA-823F-B8283043C07A}"/>
            </a:ext>
          </a:extLst>
        </xdr:cNvPr>
        <xdr:cNvCxnSpPr/>
      </xdr:nvCxnSpPr>
      <xdr:spPr>
        <a:xfrm flipV="1">
          <a:off x="9639300" y="14632609"/>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12858</xdr:rowOff>
    </xdr:from>
    <xdr:to>
      <xdr:col>46</xdr:col>
      <xdr:colOff>38100</xdr:colOff>
      <xdr:row>85</xdr:row>
      <xdr:rowOff>114458</xdr:rowOff>
    </xdr:to>
    <xdr:sp macro="" textlink="">
      <xdr:nvSpPr>
        <xdr:cNvPr id="358" name="楕円 357">
          <a:extLst>
            <a:ext uri="{FF2B5EF4-FFF2-40B4-BE49-F238E27FC236}">
              <a16:creationId xmlns:a16="http://schemas.microsoft.com/office/drawing/2014/main" id="{6D266B9D-FAD0-494A-9ADA-0F06658AA3A4}"/>
            </a:ext>
          </a:extLst>
        </xdr:cNvPr>
        <xdr:cNvSpPr/>
      </xdr:nvSpPr>
      <xdr:spPr>
        <a:xfrm>
          <a:off x="8699500" y="145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61508</xdr:rowOff>
    </xdr:from>
    <xdr:to>
      <xdr:col>50</xdr:col>
      <xdr:colOff>114300</xdr:colOff>
      <xdr:row>85</xdr:row>
      <xdr:rowOff>63658</xdr:rowOff>
    </xdr:to>
    <xdr:cxnSp macro="">
      <xdr:nvCxnSpPr>
        <xdr:cNvPr id="359" name="直線コネクタ 358">
          <a:extLst>
            <a:ext uri="{FF2B5EF4-FFF2-40B4-BE49-F238E27FC236}">
              <a16:creationId xmlns:a16="http://schemas.microsoft.com/office/drawing/2014/main" id="{6401E080-1C3A-494F-9D9F-98B2EF8A9988}"/>
            </a:ext>
          </a:extLst>
        </xdr:cNvPr>
        <xdr:cNvCxnSpPr/>
      </xdr:nvCxnSpPr>
      <xdr:spPr>
        <a:xfrm flipV="1">
          <a:off x="8750300" y="14634758"/>
          <a:ext cx="889000" cy="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17018</xdr:rowOff>
    </xdr:from>
    <xdr:to>
      <xdr:col>41</xdr:col>
      <xdr:colOff>101600</xdr:colOff>
      <xdr:row>85</xdr:row>
      <xdr:rowOff>118618</xdr:rowOff>
    </xdr:to>
    <xdr:sp macro="" textlink="">
      <xdr:nvSpPr>
        <xdr:cNvPr id="360" name="楕円 359">
          <a:extLst>
            <a:ext uri="{FF2B5EF4-FFF2-40B4-BE49-F238E27FC236}">
              <a16:creationId xmlns:a16="http://schemas.microsoft.com/office/drawing/2014/main" id="{05151C6B-8E77-4CCD-8659-76D884635846}"/>
            </a:ext>
          </a:extLst>
        </xdr:cNvPr>
        <xdr:cNvSpPr/>
      </xdr:nvSpPr>
      <xdr:spPr>
        <a:xfrm>
          <a:off x="7810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63658</xdr:rowOff>
    </xdr:from>
    <xdr:to>
      <xdr:col>45</xdr:col>
      <xdr:colOff>177800</xdr:colOff>
      <xdr:row>85</xdr:row>
      <xdr:rowOff>67818</xdr:rowOff>
    </xdr:to>
    <xdr:cxnSp macro="">
      <xdr:nvCxnSpPr>
        <xdr:cNvPr id="361" name="直線コネクタ 360">
          <a:extLst>
            <a:ext uri="{FF2B5EF4-FFF2-40B4-BE49-F238E27FC236}">
              <a16:creationId xmlns:a16="http://schemas.microsoft.com/office/drawing/2014/main" id="{A69CA246-A1C5-4EA9-8AFB-624C59EAC7D0}"/>
            </a:ext>
          </a:extLst>
        </xdr:cNvPr>
        <xdr:cNvCxnSpPr/>
      </xdr:nvCxnSpPr>
      <xdr:spPr>
        <a:xfrm flipV="1">
          <a:off x="7861300" y="14636908"/>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20538</xdr:rowOff>
    </xdr:from>
    <xdr:to>
      <xdr:col>36</xdr:col>
      <xdr:colOff>165100</xdr:colOff>
      <xdr:row>85</xdr:row>
      <xdr:rowOff>122138</xdr:rowOff>
    </xdr:to>
    <xdr:sp macro="" textlink="">
      <xdr:nvSpPr>
        <xdr:cNvPr id="362" name="楕円 361">
          <a:extLst>
            <a:ext uri="{FF2B5EF4-FFF2-40B4-BE49-F238E27FC236}">
              <a16:creationId xmlns:a16="http://schemas.microsoft.com/office/drawing/2014/main" id="{4DF2FD1A-A22D-4256-BFDA-784E776CD354}"/>
            </a:ext>
          </a:extLst>
        </xdr:cNvPr>
        <xdr:cNvSpPr/>
      </xdr:nvSpPr>
      <xdr:spPr>
        <a:xfrm>
          <a:off x="6921500" y="145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67818</xdr:rowOff>
    </xdr:from>
    <xdr:to>
      <xdr:col>41</xdr:col>
      <xdr:colOff>50800</xdr:colOff>
      <xdr:row>85</xdr:row>
      <xdr:rowOff>71338</xdr:rowOff>
    </xdr:to>
    <xdr:cxnSp macro="">
      <xdr:nvCxnSpPr>
        <xdr:cNvPr id="363" name="直線コネクタ 362">
          <a:extLst>
            <a:ext uri="{FF2B5EF4-FFF2-40B4-BE49-F238E27FC236}">
              <a16:creationId xmlns:a16="http://schemas.microsoft.com/office/drawing/2014/main" id="{BA806FA4-3010-4A44-8C37-81E82A725194}"/>
            </a:ext>
          </a:extLst>
        </xdr:cNvPr>
        <xdr:cNvCxnSpPr/>
      </xdr:nvCxnSpPr>
      <xdr:spPr>
        <a:xfrm flipV="1">
          <a:off x="6972300" y="14641068"/>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3150C498-8E5A-40DB-9581-F6C06ED709E4}"/>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426D8942-DC67-4914-8211-CCB084D4417F}"/>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AE150A40-39AC-4BD9-B3B0-CA926B11DD56}"/>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CC3A5632-E34F-4FB3-988F-5F37606C2C15}"/>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103435</xdr:rowOff>
    </xdr:from>
    <xdr:ext cx="469744" cy="259045"/>
    <xdr:sp macro="" textlink="">
      <xdr:nvSpPr>
        <xdr:cNvPr id="368" name="n_1mainValue【公営住宅】&#10;一人当たり面積">
          <a:extLst>
            <a:ext uri="{FF2B5EF4-FFF2-40B4-BE49-F238E27FC236}">
              <a16:creationId xmlns:a16="http://schemas.microsoft.com/office/drawing/2014/main" id="{A9D5B85F-674C-4FB1-AB06-9DCD750D9132}"/>
            </a:ext>
          </a:extLst>
        </xdr:cNvPr>
        <xdr:cNvSpPr txBox="1"/>
      </xdr:nvSpPr>
      <xdr:spPr>
        <a:xfrm>
          <a:off x="9391727" y="1467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105585</xdr:rowOff>
    </xdr:from>
    <xdr:ext cx="469744" cy="259045"/>
    <xdr:sp macro="" textlink="">
      <xdr:nvSpPr>
        <xdr:cNvPr id="369" name="n_2mainValue【公営住宅】&#10;一人当たり面積">
          <a:extLst>
            <a:ext uri="{FF2B5EF4-FFF2-40B4-BE49-F238E27FC236}">
              <a16:creationId xmlns:a16="http://schemas.microsoft.com/office/drawing/2014/main" id="{416989D0-3BBB-4F21-B9EC-15601FBB36A9}"/>
            </a:ext>
          </a:extLst>
        </xdr:cNvPr>
        <xdr:cNvSpPr txBox="1"/>
      </xdr:nvSpPr>
      <xdr:spPr>
        <a:xfrm>
          <a:off x="8515427" y="1467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109745</xdr:rowOff>
    </xdr:from>
    <xdr:ext cx="469744" cy="259045"/>
    <xdr:sp macro="" textlink="">
      <xdr:nvSpPr>
        <xdr:cNvPr id="370" name="n_3mainValue【公営住宅】&#10;一人当たり面積">
          <a:extLst>
            <a:ext uri="{FF2B5EF4-FFF2-40B4-BE49-F238E27FC236}">
              <a16:creationId xmlns:a16="http://schemas.microsoft.com/office/drawing/2014/main" id="{E1A7F69B-F1A1-403A-9FED-CFA11277A858}"/>
            </a:ext>
          </a:extLst>
        </xdr:cNvPr>
        <xdr:cNvSpPr txBox="1"/>
      </xdr:nvSpPr>
      <xdr:spPr>
        <a:xfrm>
          <a:off x="7626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113265</xdr:rowOff>
    </xdr:from>
    <xdr:ext cx="469744" cy="259045"/>
    <xdr:sp macro="" textlink="">
      <xdr:nvSpPr>
        <xdr:cNvPr id="371" name="n_4mainValue【公営住宅】&#10;一人当たり面積">
          <a:extLst>
            <a:ext uri="{FF2B5EF4-FFF2-40B4-BE49-F238E27FC236}">
              <a16:creationId xmlns:a16="http://schemas.microsoft.com/office/drawing/2014/main" id="{F2F47797-7A4D-4C9D-9676-2375C13ABB53}"/>
            </a:ext>
          </a:extLst>
        </xdr:cNvPr>
        <xdr:cNvSpPr txBox="1"/>
      </xdr:nvSpPr>
      <xdr:spPr>
        <a:xfrm>
          <a:off x="6737427" y="1468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6BF058D2-DDA6-4B2E-ABA9-6C813D59F35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1A00A943-BE38-4A90-A9D0-DF983D3660C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3DAC47BE-D052-4B04-8D80-194A4040301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B0D716A5-B8D0-4DED-A92D-696DBA141F2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FD320144-1289-4B8E-8C71-180944FCE2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39C00B6D-BC73-4E8A-ACF5-33F3D3D15F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78505CF0-8DE0-4A5A-96B4-54216E8AB3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F0D9810B-2165-4F4A-AAC0-19F08435C76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1F8DB430-13EB-462A-A033-026A97AD1A2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C8512707-9569-4DB4-B473-85C99145637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2B4C8876-3E8D-49B4-82B7-AA827C1783A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F4BCFE0A-5EDF-4156-8AC0-597ED17DBA1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D80C4743-B87F-4521-AD30-2B31190E12C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55566985-3F65-4972-A4B8-88749B2B231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8811DCF0-AE0A-4FD4-B011-50D87360B32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A16AC9D0-2D0D-4CB8-9E49-6D2A03F6397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B3F640E2-859C-4F53-9E4D-A4892510068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39AB9C65-9D46-46FF-95FB-AA5C486D89D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53A6080E-83C8-488D-A7EF-F965D3B8994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42D820D5-F97A-457B-A0E0-A8A9AEF9CE0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75A02AAA-F604-4304-876E-58A497D35FB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F637A314-5486-49CA-A2A1-B802A996409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2AF86B9C-6C8B-441D-A844-8364E9D925A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F601ECDA-9AC9-44BD-90DF-86453A862CE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EDFAF3E7-ABA0-4FBF-A2DE-583F9A30599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2721</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0AA7422D-8C5D-4C1A-98D9-A492F3F3B7AF}"/>
            </a:ext>
          </a:extLst>
        </xdr:cNvPr>
        <xdr:cNvCxnSpPr/>
      </xdr:nvCxnSpPr>
      <xdr:spPr>
        <a:xfrm flipV="1">
          <a:off x="4634865" y="1731917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a:extLst>
            <a:ext uri="{FF2B5EF4-FFF2-40B4-BE49-F238E27FC236}">
              <a16:creationId xmlns:a16="http://schemas.microsoft.com/office/drawing/2014/main" id="{37FDB28B-EF6D-4931-8378-C29E63820A5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85E1D167-64FC-4FD7-B560-AE37C72A241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120848</xdr:rowOff>
    </xdr:from>
    <xdr:ext cx="405111" cy="259045"/>
    <xdr:sp macro="" textlink="">
      <xdr:nvSpPr>
        <xdr:cNvPr id="400" name="【港湾・漁港】&#10;有形固定資産減価償却率最大値テキスト">
          <a:extLst>
            <a:ext uri="{FF2B5EF4-FFF2-40B4-BE49-F238E27FC236}">
              <a16:creationId xmlns:a16="http://schemas.microsoft.com/office/drawing/2014/main" id="{151F6736-55F4-4520-B555-E5D014ABFAB9}"/>
            </a:ext>
          </a:extLst>
        </xdr:cNvPr>
        <xdr:cNvSpPr txBox="1"/>
      </xdr:nvSpPr>
      <xdr:spPr>
        <a:xfrm>
          <a:off x="4673600" y="17094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2721</xdr:rowOff>
    </xdr:from>
    <xdr:to>
      <xdr:col>24</xdr:col>
      <xdr:colOff>152400</xdr:colOff>
      <xdr:row>101</xdr:row>
      <xdr:rowOff>2721</xdr:rowOff>
    </xdr:to>
    <xdr:cxnSp macro="">
      <xdr:nvCxnSpPr>
        <xdr:cNvPr id="401" name="直線コネクタ 400">
          <a:extLst>
            <a:ext uri="{FF2B5EF4-FFF2-40B4-BE49-F238E27FC236}">
              <a16:creationId xmlns:a16="http://schemas.microsoft.com/office/drawing/2014/main" id="{6B2B9DED-4611-4C17-9066-29A768A99A16}"/>
            </a:ext>
          </a:extLst>
        </xdr:cNvPr>
        <xdr:cNvCxnSpPr/>
      </xdr:nvCxnSpPr>
      <xdr:spPr>
        <a:xfrm>
          <a:off x="4546600" y="1731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149151</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5B842A1B-70E9-4683-A3D9-3573978CE3A1}"/>
            </a:ext>
          </a:extLst>
        </xdr:cNvPr>
        <xdr:cNvSpPr txBox="1"/>
      </xdr:nvSpPr>
      <xdr:spPr>
        <a:xfrm>
          <a:off x="4673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170724</xdr:rowOff>
    </xdr:from>
    <xdr:to>
      <xdr:col>24</xdr:col>
      <xdr:colOff>114300</xdr:colOff>
      <xdr:row>105</xdr:row>
      <xdr:rowOff>100874</xdr:rowOff>
    </xdr:to>
    <xdr:sp macro="" textlink="">
      <xdr:nvSpPr>
        <xdr:cNvPr id="403" name="フローチャート: 判断 402">
          <a:extLst>
            <a:ext uri="{FF2B5EF4-FFF2-40B4-BE49-F238E27FC236}">
              <a16:creationId xmlns:a16="http://schemas.microsoft.com/office/drawing/2014/main" id="{510684FA-6A08-401B-9D8C-8F150D3EA815}"/>
            </a:ext>
          </a:extLst>
        </xdr:cNvPr>
        <xdr:cNvSpPr/>
      </xdr:nvSpPr>
      <xdr:spPr>
        <a:xfrm>
          <a:off x="4584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404" name="フローチャート: 判断 403">
          <a:extLst>
            <a:ext uri="{FF2B5EF4-FFF2-40B4-BE49-F238E27FC236}">
              <a16:creationId xmlns:a16="http://schemas.microsoft.com/office/drawing/2014/main" id="{972C5AE2-70BF-465C-ABB8-529FCC4815C7}"/>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129902</xdr:rowOff>
    </xdr:from>
    <xdr:to>
      <xdr:col>15</xdr:col>
      <xdr:colOff>101600</xdr:colOff>
      <xdr:row>105</xdr:row>
      <xdr:rowOff>60052</xdr:rowOff>
    </xdr:to>
    <xdr:sp macro="" textlink="">
      <xdr:nvSpPr>
        <xdr:cNvPr id="405" name="フローチャート: 判断 404">
          <a:extLst>
            <a:ext uri="{FF2B5EF4-FFF2-40B4-BE49-F238E27FC236}">
              <a16:creationId xmlns:a16="http://schemas.microsoft.com/office/drawing/2014/main" id="{5AE2B1E5-8B41-4018-B3EA-4CB305902E71}"/>
            </a:ext>
          </a:extLst>
        </xdr:cNvPr>
        <xdr:cNvSpPr/>
      </xdr:nvSpPr>
      <xdr:spPr>
        <a:xfrm>
          <a:off x="2857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06" name="フローチャート: 判断 405">
          <a:extLst>
            <a:ext uri="{FF2B5EF4-FFF2-40B4-BE49-F238E27FC236}">
              <a16:creationId xmlns:a16="http://schemas.microsoft.com/office/drawing/2014/main" id="{54C8EFDC-14E5-487A-A72E-591068379475}"/>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7" name="フローチャート: 判断 406">
          <a:extLst>
            <a:ext uri="{FF2B5EF4-FFF2-40B4-BE49-F238E27FC236}">
              <a16:creationId xmlns:a16="http://schemas.microsoft.com/office/drawing/2014/main" id="{BFCD20F8-0BC1-4A53-8186-A24236AA57FA}"/>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DA85645E-213F-4FAC-A47D-E5357A892D9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4E3E9ECE-D622-4FB5-AE3A-27AA7B83BC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EA00C0D-540B-48C9-9CF1-0E49951DF90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2F25187-5F64-4A98-905D-5F29BD51F16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B9B2B5D-6E63-4058-8D19-243E178B958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123371</xdr:rowOff>
    </xdr:from>
    <xdr:to>
      <xdr:col>24</xdr:col>
      <xdr:colOff>114300</xdr:colOff>
      <xdr:row>101</xdr:row>
      <xdr:rowOff>53521</xdr:rowOff>
    </xdr:to>
    <xdr:sp macro="" textlink="">
      <xdr:nvSpPr>
        <xdr:cNvPr id="413" name="楕円 412">
          <a:extLst>
            <a:ext uri="{FF2B5EF4-FFF2-40B4-BE49-F238E27FC236}">
              <a16:creationId xmlns:a16="http://schemas.microsoft.com/office/drawing/2014/main" id="{EDA86DD7-FC30-4A1B-9260-3E5660B7EFCE}"/>
            </a:ext>
          </a:extLst>
        </xdr:cNvPr>
        <xdr:cNvSpPr/>
      </xdr:nvSpPr>
      <xdr:spPr>
        <a:xfrm>
          <a:off x="45847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76398</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F6B5C9DD-C63C-4944-A46A-8C3EDA701744}"/>
            </a:ext>
          </a:extLst>
        </xdr:cNvPr>
        <xdr:cNvSpPr txBox="1"/>
      </xdr:nvSpPr>
      <xdr:spPr>
        <a:xfrm>
          <a:off x="4673600" y="17221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90714</xdr:rowOff>
    </xdr:from>
    <xdr:to>
      <xdr:col>20</xdr:col>
      <xdr:colOff>38100</xdr:colOff>
      <xdr:row>101</xdr:row>
      <xdr:rowOff>20864</xdr:rowOff>
    </xdr:to>
    <xdr:sp macro="" textlink="">
      <xdr:nvSpPr>
        <xdr:cNvPr id="415" name="楕円 414">
          <a:extLst>
            <a:ext uri="{FF2B5EF4-FFF2-40B4-BE49-F238E27FC236}">
              <a16:creationId xmlns:a16="http://schemas.microsoft.com/office/drawing/2014/main" id="{59DE3AD0-067C-4365-AA8E-B9A26200C72A}"/>
            </a:ext>
          </a:extLst>
        </xdr:cNvPr>
        <xdr:cNvSpPr/>
      </xdr:nvSpPr>
      <xdr:spPr>
        <a:xfrm>
          <a:off x="3746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141514</xdr:rowOff>
    </xdr:from>
    <xdr:to>
      <xdr:col>24</xdr:col>
      <xdr:colOff>63500</xdr:colOff>
      <xdr:row>101</xdr:row>
      <xdr:rowOff>2721</xdr:rowOff>
    </xdr:to>
    <xdr:cxnSp macro="">
      <xdr:nvCxnSpPr>
        <xdr:cNvPr id="416" name="直線コネクタ 415">
          <a:extLst>
            <a:ext uri="{FF2B5EF4-FFF2-40B4-BE49-F238E27FC236}">
              <a16:creationId xmlns:a16="http://schemas.microsoft.com/office/drawing/2014/main" id="{5CC383A2-7F42-444A-ACB8-BEF90F5383F2}"/>
            </a:ext>
          </a:extLst>
        </xdr:cNvPr>
        <xdr:cNvCxnSpPr/>
      </xdr:nvCxnSpPr>
      <xdr:spPr>
        <a:xfrm>
          <a:off x="3797300" y="172865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58057</xdr:rowOff>
    </xdr:from>
    <xdr:to>
      <xdr:col>15</xdr:col>
      <xdr:colOff>101600</xdr:colOff>
      <xdr:row>100</xdr:row>
      <xdr:rowOff>159657</xdr:rowOff>
    </xdr:to>
    <xdr:sp macro="" textlink="">
      <xdr:nvSpPr>
        <xdr:cNvPr id="417" name="楕円 416">
          <a:extLst>
            <a:ext uri="{FF2B5EF4-FFF2-40B4-BE49-F238E27FC236}">
              <a16:creationId xmlns:a16="http://schemas.microsoft.com/office/drawing/2014/main" id="{39E37002-DF44-42ED-B2CC-A2B2A99A5A38}"/>
            </a:ext>
          </a:extLst>
        </xdr:cNvPr>
        <xdr:cNvSpPr/>
      </xdr:nvSpPr>
      <xdr:spPr>
        <a:xfrm>
          <a:off x="2857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108857</xdr:rowOff>
    </xdr:from>
    <xdr:to>
      <xdr:col>19</xdr:col>
      <xdr:colOff>177800</xdr:colOff>
      <xdr:row>100</xdr:row>
      <xdr:rowOff>141514</xdr:rowOff>
    </xdr:to>
    <xdr:cxnSp macro="">
      <xdr:nvCxnSpPr>
        <xdr:cNvPr id="418" name="直線コネクタ 417">
          <a:extLst>
            <a:ext uri="{FF2B5EF4-FFF2-40B4-BE49-F238E27FC236}">
              <a16:creationId xmlns:a16="http://schemas.microsoft.com/office/drawing/2014/main" id="{8D1BB3BF-E988-4351-BA91-B0FB3D754703}"/>
            </a:ext>
          </a:extLst>
        </xdr:cNvPr>
        <xdr:cNvCxnSpPr/>
      </xdr:nvCxnSpPr>
      <xdr:spPr>
        <a:xfrm>
          <a:off x="2908300" y="1725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25400</xdr:rowOff>
    </xdr:from>
    <xdr:to>
      <xdr:col>10</xdr:col>
      <xdr:colOff>165100</xdr:colOff>
      <xdr:row>100</xdr:row>
      <xdr:rowOff>127000</xdr:rowOff>
    </xdr:to>
    <xdr:sp macro="" textlink="">
      <xdr:nvSpPr>
        <xdr:cNvPr id="419" name="楕円 418">
          <a:extLst>
            <a:ext uri="{FF2B5EF4-FFF2-40B4-BE49-F238E27FC236}">
              <a16:creationId xmlns:a16="http://schemas.microsoft.com/office/drawing/2014/main" id="{67910B02-D158-43D9-97CC-3404CC85CDF9}"/>
            </a:ext>
          </a:extLst>
        </xdr:cNvPr>
        <xdr:cNvSpPr/>
      </xdr:nvSpPr>
      <xdr:spPr>
        <a:xfrm>
          <a:off x="1968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76200</xdr:rowOff>
    </xdr:from>
    <xdr:to>
      <xdr:col>15</xdr:col>
      <xdr:colOff>50800</xdr:colOff>
      <xdr:row>100</xdr:row>
      <xdr:rowOff>108857</xdr:rowOff>
    </xdr:to>
    <xdr:cxnSp macro="">
      <xdr:nvCxnSpPr>
        <xdr:cNvPr id="420" name="直線コネクタ 419">
          <a:extLst>
            <a:ext uri="{FF2B5EF4-FFF2-40B4-BE49-F238E27FC236}">
              <a16:creationId xmlns:a16="http://schemas.microsoft.com/office/drawing/2014/main" id="{47A93C3E-015A-4C35-884C-7053FF34E057}"/>
            </a:ext>
          </a:extLst>
        </xdr:cNvPr>
        <xdr:cNvCxnSpPr/>
      </xdr:nvCxnSpPr>
      <xdr:spPr>
        <a:xfrm>
          <a:off x="2019300" y="1722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164193</xdr:rowOff>
    </xdr:from>
    <xdr:to>
      <xdr:col>6</xdr:col>
      <xdr:colOff>38100</xdr:colOff>
      <xdr:row>100</xdr:row>
      <xdr:rowOff>94343</xdr:rowOff>
    </xdr:to>
    <xdr:sp macro="" textlink="">
      <xdr:nvSpPr>
        <xdr:cNvPr id="421" name="楕円 420">
          <a:extLst>
            <a:ext uri="{FF2B5EF4-FFF2-40B4-BE49-F238E27FC236}">
              <a16:creationId xmlns:a16="http://schemas.microsoft.com/office/drawing/2014/main" id="{EDACE0A9-C308-451B-924D-CF034BFF0037}"/>
            </a:ext>
          </a:extLst>
        </xdr:cNvPr>
        <xdr:cNvSpPr/>
      </xdr:nvSpPr>
      <xdr:spPr>
        <a:xfrm>
          <a:off x="1079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43543</xdr:rowOff>
    </xdr:from>
    <xdr:to>
      <xdr:col>10</xdr:col>
      <xdr:colOff>114300</xdr:colOff>
      <xdr:row>100</xdr:row>
      <xdr:rowOff>76200</xdr:rowOff>
    </xdr:to>
    <xdr:cxnSp macro="">
      <xdr:nvCxnSpPr>
        <xdr:cNvPr id="422" name="直線コネクタ 421">
          <a:extLst>
            <a:ext uri="{FF2B5EF4-FFF2-40B4-BE49-F238E27FC236}">
              <a16:creationId xmlns:a16="http://schemas.microsoft.com/office/drawing/2014/main" id="{1F99F634-7606-4C5B-89FC-373172579ED1}"/>
            </a:ext>
          </a:extLst>
        </xdr:cNvPr>
        <xdr:cNvCxnSpPr/>
      </xdr:nvCxnSpPr>
      <xdr:spPr>
        <a:xfrm>
          <a:off x="1130300" y="1718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77306</xdr:rowOff>
    </xdr:from>
    <xdr:ext cx="405111" cy="259045"/>
    <xdr:sp macro="" textlink="">
      <xdr:nvSpPr>
        <xdr:cNvPr id="423" name="n_1aveValue【港湾・漁港】&#10;有形固定資産減価償却率">
          <a:extLst>
            <a:ext uri="{FF2B5EF4-FFF2-40B4-BE49-F238E27FC236}">
              <a16:creationId xmlns:a16="http://schemas.microsoft.com/office/drawing/2014/main" id="{5FF43A9D-F23F-4933-99D6-FADC1FDAABED}"/>
            </a:ext>
          </a:extLst>
        </xdr:cNvPr>
        <xdr:cNvSpPr txBox="1"/>
      </xdr:nvSpPr>
      <xdr:spPr>
        <a:xfrm>
          <a:off x="3582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51179</xdr:rowOff>
    </xdr:from>
    <xdr:ext cx="405111" cy="259045"/>
    <xdr:sp macro="" textlink="">
      <xdr:nvSpPr>
        <xdr:cNvPr id="424" name="n_2aveValue【港湾・漁港】&#10;有形固定資産減価償却率">
          <a:extLst>
            <a:ext uri="{FF2B5EF4-FFF2-40B4-BE49-F238E27FC236}">
              <a16:creationId xmlns:a16="http://schemas.microsoft.com/office/drawing/2014/main" id="{B30085AF-43DA-4472-8316-8F03C9149B8F}"/>
            </a:ext>
          </a:extLst>
        </xdr:cNvPr>
        <xdr:cNvSpPr txBox="1"/>
      </xdr:nvSpPr>
      <xdr:spPr>
        <a:xfrm>
          <a:off x="2705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25" name="n_3aveValue【港湾・漁港】&#10;有形固定資産減価償却率">
          <a:extLst>
            <a:ext uri="{FF2B5EF4-FFF2-40B4-BE49-F238E27FC236}">
              <a16:creationId xmlns:a16="http://schemas.microsoft.com/office/drawing/2014/main" id="{F5B9A3A8-7BC4-4B46-9C11-EACEC4E8AB1E}"/>
            </a:ext>
          </a:extLst>
        </xdr:cNvPr>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126291</xdr:rowOff>
    </xdr:from>
    <xdr:ext cx="405111" cy="259045"/>
    <xdr:sp macro="" textlink="">
      <xdr:nvSpPr>
        <xdr:cNvPr id="426" name="n_4aveValue【港湾・漁港】&#10;有形固定資産減価償却率">
          <a:extLst>
            <a:ext uri="{FF2B5EF4-FFF2-40B4-BE49-F238E27FC236}">
              <a16:creationId xmlns:a16="http://schemas.microsoft.com/office/drawing/2014/main" id="{B057AFA8-2068-44CD-A6EB-0781D7CA71F5}"/>
            </a:ext>
          </a:extLst>
        </xdr:cNvPr>
        <xdr:cNvSpPr txBox="1"/>
      </xdr:nvSpPr>
      <xdr:spPr>
        <a:xfrm>
          <a:off x="927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37391</xdr:rowOff>
    </xdr:from>
    <xdr:ext cx="405111" cy="259045"/>
    <xdr:sp macro="" textlink="">
      <xdr:nvSpPr>
        <xdr:cNvPr id="427" name="n_1mainValue【港湾・漁港】&#10;有形固定資産減価償却率">
          <a:extLst>
            <a:ext uri="{FF2B5EF4-FFF2-40B4-BE49-F238E27FC236}">
              <a16:creationId xmlns:a16="http://schemas.microsoft.com/office/drawing/2014/main" id="{4376B4D5-6F27-45D1-9AF4-324B0CEE54B9}"/>
            </a:ext>
          </a:extLst>
        </xdr:cNvPr>
        <xdr:cNvSpPr txBox="1"/>
      </xdr:nvSpPr>
      <xdr:spPr>
        <a:xfrm>
          <a:off x="35820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4734</xdr:rowOff>
    </xdr:from>
    <xdr:ext cx="405111" cy="259045"/>
    <xdr:sp macro="" textlink="">
      <xdr:nvSpPr>
        <xdr:cNvPr id="428" name="n_2mainValue【港湾・漁港】&#10;有形固定資産減価償却率">
          <a:extLst>
            <a:ext uri="{FF2B5EF4-FFF2-40B4-BE49-F238E27FC236}">
              <a16:creationId xmlns:a16="http://schemas.microsoft.com/office/drawing/2014/main" id="{AA6F8BB6-8D9B-4B16-96FC-80015DB8D6CD}"/>
            </a:ext>
          </a:extLst>
        </xdr:cNvPr>
        <xdr:cNvSpPr txBox="1"/>
      </xdr:nvSpPr>
      <xdr:spPr>
        <a:xfrm>
          <a:off x="2705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143527</xdr:rowOff>
    </xdr:from>
    <xdr:ext cx="340478" cy="259045"/>
    <xdr:sp macro="" textlink="">
      <xdr:nvSpPr>
        <xdr:cNvPr id="429" name="n_3mainValue【港湾・漁港】&#10;有形固定資産減価償却率">
          <a:extLst>
            <a:ext uri="{FF2B5EF4-FFF2-40B4-BE49-F238E27FC236}">
              <a16:creationId xmlns:a16="http://schemas.microsoft.com/office/drawing/2014/main" id="{4BE0DE7B-935B-4F4C-BCD3-64D96B48BCF0}"/>
            </a:ext>
          </a:extLst>
        </xdr:cNvPr>
        <xdr:cNvSpPr txBox="1"/>
      </xdr:nvSpPr>
      <xdr:spPr>
        <a:xfrm>
          <a:off x="18490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110870</xdr:rowOff>
    </xdr:from>
    <xdr:ext cx="340478" cy="259045"/>
    <xdr:sp macro="" textlink="">
      <xdr:nvSpPr>
        <xdr:cNvPr id="430" name="n_4mainValue【港湾・漁港】&#10;有形固定資産減価償却率">
          <a:extLst>
            <a:ext uri="{FF2B5EF4-FFF2-40B4-BE49-F238E27FC236}">
              <a16:creationId xmlns:a16="http://schemas.microsoft.com/office/drawing/2014/main" id="{6095BFCA-510E-4612-8FBC-60F4D6144354}"/>
            </a:ext>
          </a:extLst>
        </xdr:cNvPr>
        <xdr:cNvSpPr txBox="1"/>
      </xdr:nvSpPr>
      <xdr:spPr>
        <a:xfrm>
          <a:off x="960061" y="1691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5F7EB3A8-E3D4-45DB-B010-54344FCC73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5C95069A-2860-4CF7-93AF-E6149F11FDE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37B46A32-C107-481B-817F-DD0AEEDA90F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34D5906F-4CE2-4E77-AE2B-DBBABFFD48A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D82C8FA9-C15D-4481-96FF-DA4FF64950F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32619655-9F78-4BB6-9F89-3A7FB873B81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FE224E45-5552-469D-9624-226D1D824A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8BEE9C8A-AE88-4C8B-AFD1-36FDDF9ABF4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6CDF8C26-1AD4-411D-82AC-05486798B33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B0850DF0-2FDD-45B6-A27B-2DE4A54D37F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a:extLst>
            <a:ext uri="{FF2B5EF4-FFF2-40B4-BE49-F238E27FC236}">
              <a16:creationId xmlns:a16="http://schemas.microsoft.com/office/drawing/2014/main" id="{1BDC32E2-774C-4426-82D2-3FD63A9D9D4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2" name="テキスト ボックス 441">
          <a:extLst>
            <a:ext uri="{FF2B5EF4-FFF2-40B4-BE49-F238E27FC236}">
              <a16:creationId xmlns:a16="http://schemas.microsoft.com/office/drawing/2014/main" id="{DA03C0E2-EAE5-4D31-93ED-EA9EC3EA20A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a:extLst>
            <a:ext uri="{FF2B5EF4-FFF2-40B4-BE49-F238E27FC236}">
              <a16:creationId xmlns:a16="http://schemas.microsoft.com/office/drawing/2014/main" id="{164863C9-1687-46BB-AEF8-15CBD8B9F8A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4" name="テキスト ボックス 443">
          <a:extLst>
            <a:ext uri="{FF2B5EF4-FFF2-40B4-BE49-F238E27FC236}">
              <a16:creationId xmlns:a16="http://schemas.microsoft.com/office/drawing/2014/main" id="{A507E4E0-7880-42DC-A144-6A8E4161CA0A}"/>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744ACBB1-CD9F-47AB-A9FE-A819DA8CC84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6" name="テキスト ボックス 445">
          <a:extLst>
            <a:ext uri="{FF2B5EF4-FFF2-40B4-BE49-F238E27FC236}">
              <a16:creationId xmlns:a16="http://schemas.microsoft.com/office/drawing/2014/main" id="{313D226F-562A-41AA-B8BB-8F278FA75355}"/>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a:extLst>
            <a:ext uri="{FF2B5EF4-FFF2-40B4-BE49-F238E27FC236}">
              <a16:creationId xmlns:a16="http://schemas.microsoft.com/office/drawing/2014/main" id="{953501FA-EAAD-4A30-951F-4CED686D43A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8" name="テキスト ボックス 447">
          <a:extLst>
            <a:ext uri="{FF2B5EF4-FFF2-40B4-BE49-F238E27FC236}">
              <a16:creationId xmlns:a16="http://schemas.microsoft.com/office/drawing/2014/main" id="{D0FC651A-704B-42F4-BF37-7D9EE1BE7B1C}"/>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a:extLst>
            <a:ext uri="{FF2B5EF4-FFF2-40B4-BE49-F238E27FC236}">
              <a16:creationId xmlns:a16="http://schemas.microsoft.com/office/drawing/2014/main" id="{6577227A-D04B-4498-86D5-2EBEDAC7C9A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0" name="テキスト ボックス 449">
          <a:extLst>
            <a:ext uri="{FF2B5EF4-FFF2-40B4-BE49-F238E27FC236}">
              <a16:creationId xmlns:a16="http://schemas.microsoft.com/office/drawing/2014/main" id="{65E7F249-106F-4186-ACEB-B1E1821FA602}"/>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4181A5AD-EB87-47E8-92BA-F612367378F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2" name="テキスト ボックス 451">
          <a:extLst>
            <a:ext uri="{FF2B5EF4-FFF2-40B4-BE49-F238E27FC236}">
              <a16:creationId xmlns:a16="http://schemas.microsoft.com/office/drawing/2014/main" id="{460BA9D9-1BA4-4C9C-A8D8-F73E506D6A2A}"/>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0592B57F-85E2-4F50-97FE-E2D008C4C56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4" name="直線コネクタ 453">
          <a:extLst>
            <a:ext uri="{FF2B5EF4-FFF2-40B4-BE49-F238E27FC236}">
              <a16:creationId xmlns:a16="http://schemas.microsoft.com/office/drawing/2014/main" id="{2E4AD3CF-C766-48C7-A0AC-846786CC797E}"/>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55B3DB6E-C174-474D-871C-CDCD1F870B78}"/>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6" name="直線コネクタ 455">
          <a:extLst>
            <a:ext uri="{FF2B5EF4-FFF2-40B4-BE49-F238E27FC236}">
              <a16:creationId xmlns:a16="http://schemas.microsoft.com/office/drawing/2014/main" id="{6166EF14-EEC6-40F0-ACF7-60552CB94D44}"/>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7" name="【港湾・漁港】&#10;一人当たり有形固定資産（償却資産）額最大値テキスト">
          <a:extLst>
            <a:ext uri="{FF2B5EF4-FFF2-40B4-BE49-F238E27FC236}">
              <a16:creationId xmlns:a16="http://schemas.microsoft.com/office/drawing/2014/main" id="{0DC9B330-9746-48E2-B4AE-C89E7CBBB908}"/>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8" name="直線コネクタ 457">
          <a:extLst>
            <a:ext uri="{FF2B5EF4-FFF2-40B4-BE49-F238E27FC236}">
              <a16:creationId xmlns:a16="http://schemas.microsoft.com/office/drawing/2014/main" id="{95B56CFF-9508-474B-954A-B4C097FA9F6F}"/>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58610</xdr:rowOff>
    </xdr:from>
    <xdr:ext cx="690189" cy="259045"/>
    <xdr:sp macro="" textlink="">
      <xdr:nvSpPr>
        <xdr:cNvPr id="459" name="【港湾・漁港】&#10;一人当たり有形固定資産（償却資産）額平均値テキスト">
          <a:extLst>
            <a:ext uri="{FF2B5EF4-FFF2-40B4-BE49-F238E27FC236}">
              <a16:creationId xmlns:a16="http://schemas.microsoft.com/office/drawing/2014/main" id="{BB8E668D-7A53-4803-B8AF-4ADD609FA411}"/>
            </a:ext>
          </a:extLst>
        </xdr:cNvPr>
        <xdr:cNvSpPr txBox="1"/>
      </xdr:nvSpPr>
      <xdr:spPr>
        <a:xfrm>
          <a:off x="10515600" y="18403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60" name="フローチャート: 判断 459">
          <a:extLst>
            <a:ext uri="{FF2B5EF4-FFF2-40B4-BE49-F238E27FC236}">
              <a16:creationId xmlns:a16="http://schemas.microsoft.com/office/drawing/2014/main" id="{644A355C-882D-4671-8916-F3B0BAE50752}"/>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1" name="フローチャート: 判断 460">
          <a:extLst>
            <a:ext uri="{FF2B5EF4-FFF2-40B4-BE49-F238E27FC236}">
              <a16:creationId xmlns:a16="http://schemas.microsoft.com/office/drawing/2014/main" id="{47FA9714-D39E-456E-9718-FB8919732EF8}"/>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2" name="フローチャート: 判断 461">
          <a:extLst>
            <a:ext uri="{FF2B5EF4-FFF2-40B4-BE49-F238E27FC236}">
              <a16:creationId xmlns:a16="http://schemas.microsoft.com/office/drawing/2014/main" id="{15F52DCE-B6C7-4BFE-BF32-95495C7D87D7}"/>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61975</xdr:rowOff>
    </xdr:from>
    <xdr:to>
      <xdr:col>41</xdr:col>
      <xdr:colOff>101600</xdr:colOff>
      <xdr:row>108</xdr:row>
      <xdr:rowOff>163575</xdr:rowOff>
    </xdr:to>
    <xdr:sp macro="" textlink="">
      <xdr:nvSpPr>
        <xdr:cNvPr id="463" name="フローチャート: 判断 462">
          <a:extLst>
            <a:ext uri="{FF2B5EF4-FFF2-40B4-BE49-F238E27FC236}">
              <a16:creationId xmlns:a16="http://schemas.microsoft.com/office/drawing/2014/main" id="{3A74F578-C25C-4EAD-9946-561926DB1E65}"/>
            </a:ext>
          </a:extLst>
        </xdr:cNvPr>
        <xdr:cNvSpPr/>
      </xdr:nvSpPr>
      <xdr:spPr>
        <a:xfrm>
          <a:off x="7810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52656</xdr:rowOff>
    </xdr:from>
    <xdr:to>
      <xdr:col>36</xdr:col>
      <xdr:colOff>165100</xdr:colOff>
      <xdr:row>108</xdr:row>
      <xdr:rowOff>154256</xdr:rowOff>
    </xdr:to>
    <xdr:sp macro="" textlink="">
      <xdr:nvSpPr>
        <xdr:cNvPr id="464" name="フローチャート: 判断 463">
          <a:extLst>
            <a:ext uri="{FF2B5EF4-FFF2-40B4-BE49-F238E27FC236}">
              <a16:creationId xmlns:a16="http://schemas.microsoft.com/office/drawing/2014/main" id="{5AACEF3A-3ACD-4400-8C6A-742BC18FFAA0}"/>
            </a:ext>
          </a:extLst>
        </xdr:cNvPr>
        <xdr:cNvSpPr/>
      </xdr:nvSpPr>
      <xdr:spPr>
        <a:xfrm>
          <a:off x="6921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02A9413-B66C-4E48-BC50-51E0463A33F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E7C83EB-7FBB-4C17-87D3-DFECA42546A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742E1F1-12C4-48CF-9931-88757AF2B1D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589A05F-6B94-4CF0-8C4A-22974D8F188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2985D9F-153A-4B61-8C67-DD245F7A20D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92861</xdr:rowOff>
    </xdr:from>
    <xdr:to>
      <xdr:col>55</xdr:col>
      <xdr:colOff>50800</xdr:colOff>
      <xdr:row>109</xdr:row>
      <xdr:rowOff>23011</xdr:rowOff>
    </xdr:to>
    <xdr:sp macro="" textlink="">
      <xdr:nvSpPr>
        <xdr:cNvPr id="470" name="楕円 469">
          <a:extLst>
            <a:ext uri="{FF2B5EF4-FFF2-40B4-BE49-F238E27FC236}">
              <a16:creationId xmlns:a16="http://schemas.microsoft.com/office/drawing/2014/main" id="{4F628860-BB61-4D77-96AC-C50DF3A994F3}"/>
            </a:ext>
          </a:extLst>
        </xdr:cNvPr>
        <xdr:cNvSpPr/>
      </xdr:nvSpPr>
      <xdr:spPr>
        <a:xfrm>
          <a:off x="10426700" y="186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14160</xdr:rowOff>
    </xdr:from>
    <xdr:ext cx="599010" cy="259045"/>
    <xdr:sp macro="" textlink="">
      <xdr:nvSpPr>
        <xdr:cNvPr id="471" name="【港湾・漁港】&#10;一人当たり有形固定資産（償却資産）額該当値テキスト">
          <a:extLst>
            <a:ext uri="{FF2B5EF4-FFF2-40B4-BE49-F238E27FC236}">
              <a16:creationId xmlns:a16="http://schemas.microsoft.com/office/drawing/2014/main" id="{E1A9FC6E-B753-4AC1-AC5B-C57C8B71A1BB}"/>
            </a:ext>
          </a:extLst>
        </xdr:cNvPr>
        <xdr:cNvSpPr txBox="1"/>
      </xdr:nvSpPr>
      <xdr:spPr>
        <a:xfrm>
          <a:off x="10515600" y="1853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93045</xdr:rowOff>
    </xdr:from>
    <xdr:to>
      <xdr:col>50</xdr:col>
      <xdr:colOff>165100</xdr:colOff>
      <xdr:row>109</xdr:row>
      <xdr:rowOff>23195</xdr:rowOff>
    </xdr:to>
    <xdr:sp macro="" textlink="">
      <xdr:nvSpPr>
        <xdr:cNvPr id="472" name="楕円 471">
          <a:extLst>
            <a:ext uri="{FF2B5EF4-FFF2-40B4-BE49-F238E27FC236}">
              <a16:creationId xmlns:a16="http://schemas.microsoft.com/office/drawing/2014/main" id="{2887527E-BEF7-4D74-87B4-D663041784F2}"/>
            </a:ext>
          </a:extLst>
        </xdr:cNvPr>
        <xdr:cNvSpPr/>
      </xdr:nvSpPr>
      <xdr:spPr>
        <a:xfrm>
          <a:off x="9588500" y="186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143661</xdr:rowOff>
    </xdr:from>
    <xdr:to>
      <xdr:col>55</xdr:col>
      <xdr:colOff>0</xdr:colOff>
      <xdr:row>108</xdr:row>
      <xdr:rowOff>143845</xdr:rowOff>
    </xdr:to>
    <xdr:cxnSp macro="">
      <xdr:nvCxnSpPr>
        <xdr:cNvPr id="473" name="直線コネクタ 472">
          <a:extLst>
            <a:ext uri="{FF2B5EF4-FFF2-40B4-BE49-F238E27FC236}">
              <a16:creationId xmlns:a16="http://schemas.microsoft.com/office/drawing/2014/main" id="{05A6F5D0-4EB5-4977-844C-7264F7945F83}"/>
            </a:ext>
          </a:extLst>
        </xdr:cNvPr>
        <xdr:cNvCxnSpPr/>
      </xdr:nvCxnSpPr>
      <xdr:spPr>
        <a:xfrm flipV="1">
          <a:off x="9639300" y="18660261"/>
          <a:ext cx="838200" cy="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93170</xdr:rowOff>
    </xdr:from>
    <xdr:to>
      <xdr:col>46</xdr:col>
      <xdr:colOff>38100</xdr:colOff>
      <xdr:row>109</xdr:row>
      <xdr:rowOff>23320</xdr:rowOff>
    </xdr:to>
    <xdr:sp macro="" textlink="">
      <xdr:nvSpPr>
        <xdr:cNvPr id="474" name="楕円 473">
          <a:extLst>
            <a:ext uri="{FF2B5EF4-FFF2-40B4-BE49-F238E27FC236}">
              <a16:creationId xmlns:a16="http://schemas.microsoft.com/office/drawing/2014/main" id="{CB532C32-B426-4B50-8D3F-6E4C854BDF0C}"/>
            </a:ext>
          </a:extLst>
        </xdr:cNvPr>
        <xdr:cNvSpPr/>
      </xdr:nvSpPr>
      <xdr:spPr>
        <a:xfrm>
          <a:off x="8699500" y="1860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143845</xdr:rowOff>
    </xdr:from>
    <xdr:to>
      <xdr:col>50</xdr:col>
      <xdr:colOff>114300</xdr:colOff>
      <xdr:row>108</xdr:row>
      <xdr:rowOff>143970</xdr:rowOff>
    </xdr:to>
    <xdr:cxnSp macro="">
      <xdr:nvCxnSpPr>
        <xdr:cNvPr id="475" name="直線コネクタ 474">
          <a:extLst>
            <a:ext uri="{FF2B5EF4-FFF2-40B4-BE49-F238E27FC236}">
              <a16:creationId xmlns:a16="http://schemas.microsoft.com/office/drawing/2014/main" id="{16F0CB48-6B1E-4A41-9F49-C19343FF331B}"/>
            </a:ext>
          </a:extLst>
        </xdr:cNvPr>
        <xdr:cNvCxnSpPr/>
      </xdr:nvCxnSpPr>
      <xdr:spPr>
        <a:xfrm flipV="1">
          <a:off x="8750300" y="18660445"/>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93432</xdr:rowOff>
    </xdr:from>
    <xdr:to>
      <xdr:col>41</xdr:col>
      <xdr:colOff>101600</xdr:colOff>
      <xdr:row>109</xdr:row>
      <xdr:rowOff>23582</xdr:rowOff>
    </xdr:to>
    <xdr:sp macro="" textlink="">
      <xdr:nvSpPr>
        <xdr:cNvPr id="476" name="楕円 475">
          <a:extLst>
            <a:ext uri="{FF2B5EF4-FFF2-40B4-BE49-F238E27FC236}">
              <a16:creationId xmlns:a16="http://schemas.microsoft.com/office/drawing/2014/main" id="{33D14545-A29D-4AA9-95CA-EE895E5A377F}"/>
            </a:ext>
          </a:extLst>
        </xdr:cNvPr>
        <xdr:cNvSpPr/>
      </xdr:nvSpPr>
      <xdr:spPr>
        <a:xfrm>
          <a:off x="7810500" y="1861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143970</xdr:rowOff>
    </xdr:from>
    <xdr:to>
      <xdr:col>45</xdr:col>
      <xdr:colOff>177800</xdr:colOff>
      <xdr:row>108</xdr:row>
      <xdr:rowOff>144232</xdr:rowOff>
    </xdr:to>
    <xdr:cxnSp macro="">
      <xdr:nvCxnSpPr>
        <xdr:cNvPr id="477" name="直線コネクタ 476">
          <a:extLst>
            <a:ext uri="{FF2B5EF4-FFF2-40B4-BE49-F238E27FC236}">
              <a16:creationId xmlns:a16="http://schemas.microsoft.com/office/drawing/2014/main" id="{806899F3-5F43-43A3-8418-58E8FA90D690}"/>
            </a:ext>
          </a:extLst>
        </xdr:cNvPr>
        <xdr:cNvCxnSpPr/>
      </xdr:nvCxnSpPr>
      <xdr:spPr>
        <a:xfrm flipV="1">
          <a:off x="7861300" y="18660570"/>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93656</xdr:rowOff>
    </xdr:from>
    <xdr:to>
      <xdr:col>36</xdr:col>
      <xdr:colOff>165100</xdr:colOff>
      <xdr:row>109</xdr:row>
      <xdr:rowOff>23806</xdr:rowOff>
    </xdr:to>
    <xdr:sp macro="" textlink="">
      <xdr:nvSpPr>
        <xdr:cNvPr id="478" name="楕円 477">
          <a:extLst>
            <a:ext uri="{FF2B5EF4-FFF2-40B4-BE49-F238E27FC236}">
              <a16:creationId xmlns:a16="http://schemas.microsoft.com/office/drawing/2014/main" id="{98DF01C4-7C8E-4B2E-9DD0-8B4F10486262}"/>
            </a:ext>
          </a:extLst>
        </xdr:cNvPr>
        <xdr:cNvSpPr/>
      </xdr:nvSpPr>
      <xdr:spPr>
        <a:xfrm>
          <a:off x="6921500" y="186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144232</xdr:rowOff>
    </xdr:from>
    <xdr:to>
      <xdr:col>41</xdr:col>
      <xdr:colOff>50800</xdr:colOff>
      <xdr:row>108</xdr:row>
      <xdr:rowOff>144456</xdr:rowOff>
    </xdr:to>
    <xdr:cxnSp macro="">
      <xdr:nvCxnSpPr>
        <xdr:cNvPr id="479" name="直線コネクタ 478">
          <a:extLst>
            <a:ext uri="{FF2B5EF4-FFF2-40B4-BE49-F238E27FC236}">
              <a16:creationId xmlns:a16="http://schemas.microsoft.com/office/drawing/2014/main" id="{F60A7225-31F4-4468-8B4A-132E31F683F4}"/>
            </a:ext>
          </a:extLst>
        </xdr:cNvPr>
        <xdr:cNvCxnSpPr/>
      </xdr:nvCxnSpPr>
      <xdr:spPr>
        <a:xfrm flipV="1">
          <a:off x="6972300" y="18660832"/>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156284</xdr:rowOff>
    </xdr:from>
    <xdr:ext cx="690189" cy="259045"/>
    <xdr:sp macro="" textlink="">
      <xdr:nvSpPr>
        <xdr:cNvPr id="480" name="n_1aveValue【港湾・漁港】&#10;一人当たり有形固定資産（償却資産）額">
          <a:extLst>
            <a:ext uri="{FF2B5EF4-FFF2-40B4-BE49-F238E27FC236}">
              <a16:creationId xmlns:a16="http://schemas.microsoft.com/office/drawing/2014/main" id="{39EC9CC6-354A-4B71-980C-3D7DFE90BBC0}"/>
            </a:ext>
          </a:extLst>
        </xdr:cNvPr>
        <xdr:cNvSpPr txBox="1"/>
      </xdr:nvSpPr>
      <xdr:spPr>
        <a:xfrm>
          <a:off x="9281505" y="1832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164685</xdr:rowOff>
    </xdr:from>
    <xdr:ext cx="690189" cy="259045"/>
    <xdr:sp macro="" textlink="">
      <xdr:nvSpPr>
        <xdr:cNvPr id="481" name="n_2aveValue【港湾・漁港】&#10;一人当たり有形固定資産（償却資産）額">
          <a:extLst>
            <a:ext uri="{FF2B5EF4-FFF2-40B4-BE49-F238E27FC236}">
              <a16:creationId xmlns:a16="http://schemas.microsoft.com/office/drawing/2014/main" id="{569E2C15-ECE9-4C26-A390-CBCD8FA1383D}"/>
            </a:ext>
          </a:extLst>
        </xdr:cNvPr>
        <xdr:cNvSpPr txBox="1"/>
      </xdr:nvSpPr>
      <xdr:spPr>
        <a:xfrm>
          <a:off x="84052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8652</xdr:rowOff>
    </xdr:from>
    <xdr:ext cx="690189" cy="259045"/>
    <xdr:sp macro="" textlink="">
      <xdr:nvSpPr>
        <xdr:cNvPr id="482" name="n_3aveValue【港湾・漁港】&#10;一人当たり有形固定資産（償却資産）額">
          <a:extLst>
            <a:ext uri="{FF2B5EF4-FFF2-40B4-BE49-F238E27FC236}">
              <a16:creationId xmlns:a16="http://schemas.microsoft.com/office/drawing/2014/main" id="{C2C609D9-7A68-48A8-A991-16FAC6EF35DC}"/>
            </a:ext>
          </a:extLst>
        </xdr:cNvPr>
        <xdr:cNvSpPr txBox="1"/>
      </xdr:nvSpPr>
      <xdr:spPr>
        <a:xfrm>
          <a:off x="75162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170783</xdr:rowOff>
    </xdr:from>
    <xdr:ext cx="690189" cy="259045"/>
    <xdr:sp macro="" textlink="">
      <xdr:nvSpPr>
        <xdr:cNvPr id="483" name="n_4aveValue【港湾・漁港】&#10;一人当たり有形固定資産（償却資産）額">
          <a:extLst>
            <a:ext uri="{FF2B5EF4-FFF2-40B4-BE49-F238E27FC236}">
              <a16:creationId xmlns:a16="http://schemas.microsoft.com/office/drawing/2014/main" id="{60716B37-7668-44FD-94D6-A4CB0758DB90}"/>
            </a:ext>
          </a:extLst>
        </xdr:cNvPr>
        <xdr:cNvSpPr txBox="1"/>
      </xdr:nvSpPr>
      <xdr:spPr>
        <a:xfrm>
          <a:off x="6627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14322</xdr:rowOff>
    </xdr:from>
    <xdr:ext cx="599010" cy="259045"/>
    <xdr:sp macro="" textlink="">
      <xdr:nvSpPr>
        <xdr:cNvPr id="484" name="n_1mainValue【港湾・漁港】&#10;一人当たり有形固定資産（償却資産）額">
          <a:extLst>
            <a:ext uri="{FF2B5EF4-FFF2-40B4-BE49-F238E27FC236}">
              <a16:creationId xmlns:a16="http://schemas.microsoft.com/office/drawing/2014/main" id="{19EAEF95-64AB-4237-B215-032FCE35B0BF}"/>
            </a:ext>
          </a:extLst>
        </xdr:cNvPr>
        <xdr:cNvSpPr txBox="1"/>
      </xdr:nvSpPr>
      <xdr:spPr>
        <a:xfrm>
          <a:off x="9327095" y="1870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14447</xdr:rowOff>
    </xdr:from>
    <xdr:ext cx="599010" cy="259045"/>
    <xdr:sp macro="" textlink="">
      <xdr:nvSpPr>
        <xdr:cNvPr id="485" name="n_2mainValue【港湾・漁港】&#10;一人当たり有形固定資産（償却資産）額">
          <a:extLst>
            <a:ext uri="{FF2B5EF4-FFF2-40B4-BE49-F238E27FC236}">
              <a16:creationId xmlns:a16="http://schemas.microsoft.com/office/drawing/2014/main" id="{0B2263DA-7C77-4EF0-8062-891D7FF263EF}"/>
            </a:ext>
          </a:extLst>
        </xdr:cNvPr>
        <xdr:cNvSpPr txBox="1"/>
      </xdr:nvSpPr>
      <xdr:spPr>
        <a:xfrm>
          <a:off x="8450795" y="1870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14709</xdr:rowOff>
    </xdr:from>
    <xdr:ext cx="599010" cy="259045"/>
    <xdr:sp macro="" textlink="">
      <xdr:nvSpPr>
        <xdr:cNvPr id="486" name="n_3mainValue【港湾・漁港】&#10;一人当たり有形固定資産（償却資産）額">
          <a:extLst>
            <a:ext uri="{FF2B5EF4-FFF2-40B4-BE49-F238E27FC236}">
              <a16:creationId xmlns:a16="http://schemas.microsoft.com/office/drawing/2014/main" id="{B8516FDF-9717-4B26-8A59-5857AAE8E908}"/>
            </a:ext>
          </a:extLst>
        </xdr:cNvPr>
        <xdr:cNvSpPr txBox="1"/>
      </xdr:nvSpPr>
      <xdr:spPr>
        <a:xfrm>
          <a:off x="7561795" y="187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14933</xdr:rowOff>
    </xdr:from>
    <xdr:ext cx="599010" cy="259045"/>
    <xdr:sp macro="" textlink="">
      <xdr:nvSpPr>
        <xdr:cNvPr id="487" name="n_4mainValue【港湾・漁港】&#10;一人当たり有形固定資産（償却資産）額">
          <a:extLst>
            <a:ext uri="{FF2B5EF4-FFF2-40B4-BE49-F238E27FC236}">
              <a16:creationId xmlns:a16="http://schemas.microsoft.com/office/drawing/2014/main" id="{03D45BC0-E347-47C8-834E-A65E8EB8D4C2}"/>
            </a:ext>
          </a:extLst>
        </xdr:cNvPr>
        <xdr:cNvSpPr txBox="1"/>
      </xdr:nvSpPr>
      <xdr:spPr>
        <a:xfrm>
          <a:off x="6672795" y="1870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231B082E-9078-4DF1-9147-11A72E6F54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FD789127-8D74-499A-A1B9-76F8E756AD6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ABC0A8F3-E6FD-4E42-B661-2585E6D8C8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1B10C5F2-491A-47CB-94E3-F07308A6CDA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8ABE47EA-054F-49A7-B709-FB7812D315C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AD5387D2-8206-4969-B182-1C6B14949E0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373196E6-0B20-4A1F-99D7-43C411BA61E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F99A2ABD-8F91-4402-A831-DCFC090B955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30FF2EDD-C49D-42CF-9488-5C776789AB2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276A38DF-9CF8-4CDA-AE34-932FE7B42E6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3280C8D4-E0F9-40EF-8D49-30713A771AD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A3478FC0-D7E0-4AB7-9686-D95EB84A64C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3E4F2143-4CDB-4306-9042-99599DAA766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A3BEDB66-97E7-4CC5-92EE-E6D72131C2B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D5D27B-2682-4E9E-8D76-93E1791C1EE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F8C6BD22-FFE4-4408-B78F-2B659FF7F26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51997F45-BAA6-4C74-B7AB-E2E52560980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86F84CD9-D442-4721-A52A-3F8EB36E5A3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2F05064F-93F6-4050-9887-7252A8414A2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D5288C18-8158-4380-B6F4-8D1B46BC07D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8" name="テキスト ボックス 507">
          <a:extLst>
            <a:ext uri="{FF2B5EF4-FFF2-40B4-BE49-F238E27FC236}">
              <a16:creationId xmlns:a16="http://schemas.microsoft.com/office/drawing/2014/main" id="{CF26D90B-924A-458C-811D-DFD182E32C61}"/>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944A6FCA-1D15-450E-B53D-4CA6F25D26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3943428D-DA08-4F75-9EEA-31C64C0FB6F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1" name="直線コネクタ 510">
          <a:extLst>
            <a:ext uri="{FF2B5EF4-FFF2-40B4-BE49-F238E27FC236}">
              <a16:creationId xmlns:a16="http://schemas.microsoft.com/office/drawing/2014/main" id="{EE3DBC50-E7D8-49AF-87E6-21A63BBA1AD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2" name="【認定こども園・幼稚園・保育所】&#10;有形固定資産減価償却率最小値テキスト">
          <a:extLst>
            <a:ext uri="{FF2B5EF4-FFF2-40B4-BE49-F238E27FC236}">
              <a16:creationId xmlns:a16="http://schemas.microsoft.com/office/drawing/2014/main" id="{46F122AA-492F-439D-803B-E304847EBA25}"/>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3" name="直線コネクタ 512">
          <a:extLst>
            <a:ext uri="{FF2B5EF4-FFF2-40B4-BE49-F238E27FC236}">
              <a16:creationId xmlns:a16="http://schemas.microsoft.com/office/drawing/2014/main" id="{D54FA52D-87FD-4EC6-AF03-2039513C3554}"/>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4" name="【認定こども園・幼稚園・保育所】&#10;有形固定資産減価償却率最大値テキスト">
          <a:extLst>
            <a:ext uri="{FF2B5EF4-FFF2-40B4-BE49-F238E27FC236}">
              <a16:creationId xmlns:a16="http://schemas.microsoft.com/office/drawing/2014/main" id="{52C75FC7-BB15-4443-A0B2-D71237CCBCD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5" name="直線コネクタ 514">
          <a:extLst>
            <a:ext uri="{FF2B5EF4-FFF2-40B4-BE49-F238E27FC236}">
              <a16:creationId xmlns:a16="http://schemas.microsoft.com/office/drawing/2014/main" id="{DC596B5A-7821-4EB6-9256-C5E643D6D3C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7384C027-FB0E-4ED7-8766-6C504A2FC6E5}"/>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7" name="フローチャート: 判断 516">
          <a:extLst>
            <a:ext uri="{FF2B5EF4-FFF2-40B4-BE49-F238E27FC236}">
              <a16:creationId xmlns:a16="http://schemas.microsoft.com/office/drawing/2014/main" id="{A2CB1FF9-660A-4F4D-AE72-3DDA6B09DFC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18" name="フローチャート: 判断 517">
          <a:extLst>
            <a:ext uri="{FF2B5EF4-FFF2-40B4-BE49-F238E27FC236}">
              <a16:creationId xmlns:a16="http://schemas.microsoft.com/office/drawing/2014/main" id="{E3DD42BF-9976-443F-87BA-1E33E8F07950}"/>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9" name="フローチャート: 判断 518">
          <a:extLst>
            <a:ext uri="{FF2B5EF4-FFF2-40B4-BE49-F238E27FC236}">
              <a16:creationId xmlns:a16="http://schemas.microsoft.com/office/drawing/2014/main" id="{6AE7F323-EB40-43ED-96F1-E83B2B4B4A39}"/>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0" name="フローチャート: 判断 519">
          <a:extLst>
            <a:ext uri="{FF2B5EF4-FFF2-40B4-BE49-F238E27FC236}">
              <a16:creationId xmlns:a16="http://schemas.microsoft.com/office/drawing/2014/main" id="{149B5F3C-0860-4B9B-B26E-785F1B8C69CC}"/>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521" name="フローチャート: 判断 520">
          <a:extLst>
            <a:ext uri="{FF2B5EF4-FFF2-40B4-BE49-F238E27FC236}">
              <a16:creationId xmlns:a16="http://schemas.microsoft.com/office/drawing/2014/main" id="{6777B134-146B-480D-A9B8-0886B077DEFA}"/>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99EB913-5EE0-40F4-B2AF-0DBE0040BFF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F35BA7-7212-4FCA-A58F-6FE22639E76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A85E0497-0DAB-4030-AAAA-CC0DD9FB098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6207E56-A972-46F0-BD9B-53591501568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C8C6DE9-68EC-479F-AB91-6D7B46C077E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95250</xdr:rowOff>
    </xdr:from>
    <xdr:to>
      <xdr:col>85</xdr:col>
      <xdr:colOff>177800</xdr:colOff>
      <xdr:row>38</xdr:row>
      <xdr:rowOff>25400</xdr:rowOff>
    </xdr:to>
    <xdr:sp macro="" textlink="">
      <xdr:nvSpPr>
        <xdr:cNvPr id="527" name="楕円 526">
          <a:extLst>
            <a:ext uri="{FF2B5EF4-FFF2-40B4-BE49-F238E27FC236}">
              <a16:creationId xmlns:a16="http://schemas.microsoft.com/office/drawing/2014/main" id="{F8125944-AD5F-4508-9E51-5F09E665C438}"/>
            </a:ext>
          </a:extLst>
        </xdr:cNvPr>
        <xdr:cNvSpPr/>
      </xdr:nvSpPr>
      <xdr:spPr>
        <a:xfrm>
          <a:off x="162687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73677</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7440E74A-3476-499F-A852-9276F3A2DE5F}"/>
            </a:ext>
          </a:extLst>
        </xdr:cNvPr>
        <xdr:cNvSpPr txBox="1"/>
      </xdr:nvSpPr>
      <xdr:spPr>
        <a:xfrm>
          <a:off x="16357600" y="641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59690</xdr:rowOff>
    </xdr:from>
    <xdr:to>
      <xdr:col>81</xdr:col>
      <xdr:colOff>101600</xdr:colOff>
      <xdr:row>37</xdr:row>
      <xdr:rowOff>161290</xdr:rowOff>
    </xdr:to>
    <xdr:sp macro="" textlink="">
      <xdr:nvSpPr>
        <xdr:cNvPr id="529" name="楕円 528">
          <a:extLst>
            <a:ext uri="{FF2B5EF4-FFF2-40B4-BE49-F238E27FC236}">
              <a16:creationId xmlns:a16="http://schemas.microsoft.com/office/drawing/2014/main" id="{91BC2B81-F258-4EC7-8571-71FF68CDD42D}"/>
            </a:ext>
          </a:extLst>
        </xdr:cNvPr>
        <xdr:cNvSpPr/>
      </xdr:nvSpPr>
      <xdr:spPr>
        <a:xfrm>
          <a:off x="1543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110490</xdr:rowOff>
    </xdr:from>
    <xdr:to>
      <xdr:col>85</xdr:col>
      <xdr:colOff>127000</xdr:colOff>
      <xdr:row>37</xdr:row>
      <xdr:rowOff>146050</xdr:rowOff>
    </xdr:to>
    <xdr:cxnSp macro="">
      <xdr:nvCxnSpPr>
        <xdr:cNvPr id="530" name="直線コネクタ 529">
          <a:extLst>
            <a:ext uri="{FF2B5EF4-FFF2-40B4-BE49-F238E27FC236}">
              <a16:creationId xmlns:a16="http://schemas.microsoft.com/office/drawing/2014/main" id="{BA86BD3D-4022-4E46-90BA-D91444AD4884}"/>
            </a:ext>
          </a:extLst>
        </xdr:cNvPr>
        <xdr:cNvCxnSpPr/>
      </xdr:nvCxnSpPr>
      <xdr:spPr>
        <a:xfrm>
          <a:off x="15481300" y="645414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24130</xdr:rowOff>
    </xdr:from>
    <xdr:to>
      <xdr:col>76</xdr:col>
      <xdr:colOff>165100</xdr:colOff>
      <xdr:row>37</xdr:row>
      <xdr:rowOff>125730</xdr:rowOff>
    </xdr:to>
    <xdr:sp macro="" textlink="">
      <xdr:nvSpPr>
        <xdr:cNvPr id="531" name="楕円 530">
          <a:extLst>
            <a:ext uri="{FF2B5EF4-FFF2-40B4-BE49-F238E27FC236}">
              <a16:creationId xmlns:a16="http://schemas.microsoft.com/office/drawing/2014/main" id="{281B970E-4D26-4BD2-ADF4-E36DAA3143CD}"/>
            </a:ext>
          </a:extLst>
        </xdr:cNvPr>
        <xdr:cNvSpPr/>
      </xdr:nvSpPr>
      <xdr:spPr>
        <a:xfrm>
          <a:off x="14541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74930</xdr:rowOff>
    </xdr:from>
    <xdr:to>
      <xdr:col>81</xdr:col>
      <xdr:colOff>50800</xdr:colOff>
      <xdr:row>37</xdr:row>
      <xdr:rowOff>110490</xdr:rowOff>
    </xdr:to>
    <xdr:cxnSp macro="">
      <xdr:nvCxnSpPr>
        <xdr:cNvPr id="532" name="直線コネクタ 531">
          <a:extLst>
            <a:ext uri="{FF2B5EF4-FFF2-40B4-BE49-F238E27FC236}">
              <a16:creationId xmlns:a16="http://schemas.microsoft.com/office/drawing/2014/main" id="{5D0C7675-358A-4890-8BE0-8D52388DB47F}"/>
            </a:ext>
          </a:extLst>
        </xdr:cNvPr>
        <xdr:cNvCxnSpPr/>
      </xdr:nvCxnSpPr>
      <xdr:spPr>
        <a:xfrm>
          <a:off x="14592300" y="641858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161290</xdr:rowOff>
    </xdr:from>
    <xdr:to>
      <xdr:col>72</xdr:col>
      <xdr:colOff>38100</xdr:colOff>
      <xdr:row>37</xdr:row>
      <xdr:rowOff>91440</xdr:rowOff>
    </xdr:to>
    <xdr:sp macro="" textlink="">
      <xdr:nvSpPr>
        <xdr:cNvPr id="533" name="楕円 532">
          <a:extLst>
            <a:ext uri="{FF2B5EF4-FFF2-40B4-BE49-F238E27FC236}">
              <a16:creationId xmlns:a16="http://schemas.microsoft.com/office/drawing/2014/main" id="{FAB6F13E-D827-41AD-AF84-A8259F77EB78}"/>
            </a:ext>
          </a:extLst>
        </xdr:cNvPr>
        <xdr:cNvSpPr/>
      </xdr:nvSpPr>
      <xdr:spPr>
        <a:xfrm>
          <a:off x="13652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40640</xdr:rowOff>
    </xdr:from>
    <xdr:to>
      <xdr:col>76</xdr:col>
      <xdr:colOff>114300</xdr:colOff>
      <xdr:row>37</xdr:row>
      <xdr:rowOff>74930</xdr:rowOff>
    </xdr:to>
    <xdr:cxnSp macro="">
      <xdr:nvCxnSpPr>
        <xdr:cNvPr id="534" name="直線コネクタ 533">
          <a:extLst>
            <a:ext uri="{FF2B5EF4-FFF2-40B4-BE49-F238E27FC236}">
              <a16:creationId xmlns:a16="http://schemas.microsoft.com/office/drawing/2014/main" id="{F24CA7C6-CCA4-492E-8CBE-345D397F7C36}"/>
            </a:ext>
          </a:extLst>
        </xdr:cNvPr>
        <xdr:cNvCxnSpPr/>
      </xdr:nvCxnSpPr>
      <xdr:spPr>
        <a:xfrm>
          <a:off x="13703300" y="6384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125730</xdr:rowOff>
    </xdr:from>
    <xdr:to>
      <xdr:col>67</xdr:col>
      <xdr:colOff>101600</xdr:colOff>
      <xdr:row>37</xdr:row>
      <xdr:rowOff>55880</xdr:rowOff>
    </xdr:to>
    <xdr:sp macro="" textlink="">
      <xdr:nvSpPr>
        <xdr:cNvPr id="535" name="楕円 534">
          <a:extLst>
            <a:ext uri="{FF2B5EF4-FFF2-40B4-BE49-F238E27FC236}">
              <a16:creationId xmlns:a16="http://schemas.microsoft.com/office/drawing/2014/main" id="{95E345DA-536E-48BD-9B37-43EF218AA6B5}"/>
            </a:ext>
          </a:extLst>
        </xdr:cNvPr>
        <xdr:cNvSpPr/>
      </xdr:nvSpPr>
      <xdr:spPr>
        <a:xfrm>
          <a:off x="12763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5080</xdr:rowOff>
    </xdr:from>
    <xdr:to>
      <xdr:col>71</xdr:col>
      <xdr:colOff>177800</xdr:colOff>
      <xdr:row>37</xdr:row>
      <xdr:rowOff>40640</xdr:rowOff>
    </xdr:to>
    <xdr:cxnSp macro="">
      <xdr:nvCxnSpPr>
        <xdr:cNvPr id="536" name="直線コネクタ 535">
          <a:extLst>
            <a:ext uri="{FF2B5EF4-FFF2-40B4-BE49-F238E27FC236}">
              <a16:creationId xmlns:a16="http://schemas.microsoft.com/office/drawing/2014/main" id="{38A6FDC5-0C1D-457F-A382-47AAD1A0E737}"/>
            </a:ext>
          </a:extLst>
        </xdr:cNvPr>
        <xdr:cNvCxnSpPr/>
      </xdr:nvCxnSpPr>
      <xdr:spPr>
        <a:xfrm>
          <a:off x="12814300" y="634873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ED096326-C383-47BF-90DE-44EA814217E5}"/>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431ECF66-E5E3-41F9-BDB4-F437F64E3412}"/>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B718A1E5-8AA5-4279-BAB9-649B7BE03908}"/>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1AC3F818-27FA-4411-9A5F-7E5107F0428A}"/>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152417</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0FB204B7-D71E-4CCF-892B-C168777654F5}"/>
            </a:ext>
          </a:extLst>
        </xdr:cNvPr>
        <xdr:cNvSpPr txBox="1"/>
      </xdr:nvSpPr>
      <xdr:spPr>
        <a:xfrm>
          <a:off x="15266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116857</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397C3D16-74B3-4181-A1A1-8CC583A9F5FA}"/>
            </a:ext>
          </a:extLst>
        </xdr:cNvPr>
        <xdr:cNvSpPr txBox="1"/>
      </xdr:nvSpPr>
      <xdr:spPr>
        <a:xfrm>
          <a:off x="143897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82567</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D8A05C3F-C0B1-4CBA-BC18-1DADE8707108}"/>
            </a:ext>
          </a:extLst>
        </xdr:cNvPr>
        <xdr:cNvSpPr txBox="1"/>
      </xdr:nvSpPr>
      <xdr:spPr>
        <a:xfrm>
          <a:off x="13500744"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47007</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66734C87-6EEE-457B-9AE2-08ADD05434BC}"/>
            </a:ext>
          </a:extLst>
        </xdr:cNvPr>
        <xdr:cNvSpPr txBox="1"/>
      </xdr:nvSpPr>
      <xdr:spPr>
        <a:xfrm>
          <a:off x="12611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7AD5FF5D-76A1-447D-9CCF-F667AAE68B8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BF1C57E6-774F-4B3A-830C-86E77AD0D6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9D45DF90-C240-4406-BAE6-426948D5215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6674A339-46A5-4558-861F-E8A75A24AB7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771688A6-CFD5-48A5-8C7C-EE1AD0A57F7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D7EF7BF1-BB5B-435B-9AE3-8EB3989745C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FA9A644C-5136-45B6-A2E9-CED4FCB0A12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9B5EB1AE-532F-48ED-BAC1-F2B6ED420A1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3EEFF3D4-CA0C-419A-95FE-B18CD043CE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FB60BC8B-4FD5-449F-8829-664582B6776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5182C521-8506-4E49-93B2-C202C09914C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a:extLst>
            <a:ext uri="{FF2B5EF4-FFF2-40B4-BE49-F238E27FC236}">
              <a16:creationId xmlns:a16="http://schemas.microsoft.com/office/drawing/2014/main" id="{BE418CCD-F489-4C87-877A-FA0B2D3E26C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3E70BBB7-4A5F-407C-97A5-AD33A8A889A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a:extLst>
            <a:ext uri="{FF2B5EF4-FFF2-40B4-BE49-F238E27FC236}">
              <a16:creationId xmlns:a16="http://schemas.microsoft.com/office/drawing/2014/main" id="{1DE02284-0A2E-4811-AD18-6E2B8582B31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C0593576-2329-4CF1-B8C5-DBC05CB0946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a:extLst>
            <a:ext uri="{FF2B5EF4-FFF2-40B4-BE49-F238E27FC236}">
              <a16:creationId xmlns:a16="http://schemas.microsoft.com/office/drawing/2014/main" id="{E49EE7F2-F862-4CB3-9F11-7483963C66B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F002C512-14D4-4657-918D-FF21349EEED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a:extLst>
            <a:ext uri="{FF2B5EF4-FFF2-40B4-BE49-F238E27FC236}">
              <a16:creationId xmlns:a16="http://schemas.microsoft.com/office/drawing/2014/main" id="{18AA3FE3-0B14-4695-96C9-0B213CA79DF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FADB7A18-7E93-4DAF-8031-0C4C6D0F1C3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a:extLst>
            <a:ext uri="{FF2B5EF4-FFF2-40B4-BE49-F238E27FC236}">
              <a16:creationId xmlns:a16="http://schemas.microsoft.com/office/drawing/2014/main" id="{011212BE-6936-4C46-9857-397F45DD464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ABFC9347-69A3-451B-B842-3C0CF531D4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1B5712DB-6113-43DB-946A-67A4230F59F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DACCD598-1AF5-4CA2-A5B5-3A297C34D7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68" name="直線コネクタ 567">
          <a:extLst>
            <a:ext uri="{FF2B5EF4-FFF2-40B4-BE49-F238E27FC236}">
              <a16:creationId xmlns:a16="http://schemas.microsoft.com/office/drawing/2014/main" id="{249BFB63-5996-44CA-BD8A-D7212C77348F}"/>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EE37E0AB-0D5F-4050-8B30-45D357166550}"/>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70" name="直線コネクタ 569">
          <a:extLst>
            <a:ext uri="{FF2B5EF4-FFF2-40B4-BE49-F238E27FC236}">
              <a16:creationId xmlns:a16="http://schemas.microsoft.com/office/drawing/2014/main" id="{BF8A6859-09A3-4F66-B060-22901517C236}"/>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7669D38F-287F-4F88-BEDA-9463C95ED3A9}"/>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72" name="直線コネクタ 571">
          <a:extLst>
            <a:ext uri="{FF2B5EF4-FFF2-40B4-BE49-F238E27FC236}">
              <a16:creationId xmlns:a16="http://schemas.microsoft.com/office/drawing/2014/main" id="{75B1EEB9-62FF-4982-ABE0-044D6751A607}"/>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6BD9F169-7B0B-4A67-ACFF-8BAA90C10FF6}"/>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74" name="フローチャート: 判断 573">
          <a:extLst>
            <a:ext uri="{FF2B5EF4-FFF2-40B4-BE49-F238E27FC236}">
              <a16:creationId xmlns:a16="http://schemas.microsoft.com/office/drawing/2014/main" id="{D27EC38B-2909-4E40-83C5-A9EF95E6ADA3}"/>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75" name="フローチャート: 判断 574">
          <a:extLst>
            <a:ext uri="{FF2B5EF4-FFF2-40B4-BE49-F238E27FC236}">
              <a16:creationId xmlns:a16="http://schemas.microsoft.com/office/drawing/2014/main" id="{4CAA7FD9-08B6-4568-A7DB-2B65ACEA8695}"/>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76" name="フローチャート: 判断 575">
          <a:extLst>
            <a:ext uri="{FF2B5EF4-FFF2-40B4-BE49-F238E27FC236}">
              <a16:creationId xmlns:a16="http://schemas.microsoft.com/office/drawing/2014/main" id="{D438CD48-CB18-4B37-B026-D0F4678E8DFA}"/>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577" name="フローチャート: 判断 576">
          <a:extLst>
            <a:ext uri="{FF2B5EF4-FFF2-40B4-BE49-F238E27FC236}">
              <a16:creationId xmlns:a16="http://schemas.microsoft.com/office/drawing/2014/main" id="{603ACBD0-949B-47B2-A423-5EB3D5FBAB12}"/>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578" name="フローチャート: 判断 577">
          <a:extLst>
            <a:ext uri="{FF2B5EF4-FFF2-40B4-BE49-F238E27FC236}">
              <a16:creationId xmlns:a16="http://schemas.microsoft.com/office/drawing/2014/main" id="{01A2DE23-C0D4-4E2B-B7F3-4078DB236DFD}"/>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DBED4A9B-EDE8-49F4-8D8E-22CB084AEE5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9315D631-FF78-4D1F-82F6-D821862240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27099B9-5188-4C4F-BE96-965A4269D32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C8CD13F1-6CDE-4822-ADA0-9255D9B9568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C372921-35CC-4709-8B6A-04AE91D5415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26162</xdr:rowOff>
    </xdr:from>
    <xdr:to>
      <xdr:col>116</xdr:col>
      <xdr:colOff>114300</xdr:colOff>
      <xdr:row>41</xdr:row>
      <xdr:rowOff>127762</xdr:rowOff>
    </xdr:to>
    <xdr:sp macro="" textlink="">
      <xdr:nvSpPr>
        <xdr:cNvPr id="584" name="楕円 583">
          <a:extLst>
            <a:ext uri="{FF2B5EF4-FFF2-40B4-BE49-F238E27FC236}">
              <a16:creationId xmlns:a16="http://schemas.microsoft.com/office/drawing/2014/main" id="{DDBDE041-53F9-45A8-BA70-D46165FBC81E}"/>
            </a:ext>
          </a:extLst>
        </xdr:cNvPr>
        <xdr:cNvSpPr/>
      </xdr:nvSpPr>
      <xdr:spPr>
        <a:xfrm>
          <a:off x="22110700" y="705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112539</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9C1D83CD-BAE1-4048-B741-7642E4340810}"/>
            </a:ext>
          </a:extLst>
        </xdr:cNvPr>
        <xdr:cNvSpPr txBox="1"/>
      </xdr:nvSpPr>
      <xdr:spPr>
        <a:xfrm>
          <a:off x="22199600" y="697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28448</xdr:rowOff>
    </xdr:from>
    <xdr:to>
      <xdr:col>112</xdr:col>
      <xdr:colOff>38100</xdr:colOff>
      <xdr:row>41</xdr:row>
      <xdr:rowOff>130048</xdr:rowOff>
    </xdr:to>
    <xdr:sp macro="" textlink="">
      <xdr:nvSpPr>
        <xdr:cNvPr id="586" name="楕円 585">
          <a:extLst>
            <a:ext uri="{FF2B5EF4-FFF2-40B4-BE49-F238E27FC236}">
              <a16:creationId xmlns:a16="http://schemas.microsoft.com/office/drawing/2014/main" id="{170BDEF5-CDC2-48DA-B018-8F6F49864D7E}"/>
            </a:ext>
          </a:extLst>
        </xdr:cNvPr>
        <xdr:cNvSpPr/>
      </xdr:nvSpPr>
      <xdr:spPr>
        <a:xfrm>
          <a:off x="21272500" y="70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76962</xdr:rowOff>
    </xdr:from>
    <xdr:to>
      <xdr:col>116</xdr:col>
      <xdr:colOff>63500</xdr:colOff>
      <xdr:row>41</xdr:row>
      <xdr:rowOff>79248</xdr:rowOff>
    </xdr:to>
    <xdr:cxnSp macro="">
      <xdr:nvCxnSpPr>
        <xdr:cNvPr id="587" name="直線コネクタ 586">
          <a:extLst>
            <a:ext uri="{FF2B5EF4-FFF2-40B4-BE49-F238E27FC236}">
              <a16:creationId xmlns:a16="http://schemas.microsoft.com/office/drawing/2014/main" id="{F2523757-60CE-4229-9444-BDCE35B12597}"/>
            </a:ext>
          </a:extLst>
        </xdr:cNvPr>
        <xdr:cNvCxnSpPr/>
      </xdr:nvCxnSpPr>
      <xdr:spPr>
        <a:xfrm flipV="1">
          <a:off x="21323300" y="710641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29972</xdr:rowOff>
    </xdr:from>
    <xdr:to>
      <xdr:col>107</xdr:col>
      <xdr:colOff>101600</xdr:colOff>
      <xdr:row>41</xdr:row>
      <xdr:rowOff>131572</xdr:rowOff>
    </xdr:to>
    <xdr:sp macro="" textlink="">
      <xdr:nvSpPr>
        <xdr:cNvPr id="588" name="楕円 587">
          <a:extLst>
            <a:ext uri="{FF2B5EF4-FFF2-40B4-BE49-F238E27FC236}">
              <a16:creationId xmlns:a16="http://schemas.microsoft.com/office/drawing/2014/main" id="{3521BD42-59CB-4B5A-8DCF-81C9422C4782}"/>
            </a:ext>
          </a:extLst>
        </xdr:cNvPr>
        <xdr:cNvSpPr/>
      </xdr:nvSpPr>
      <xdr:spPr>
        <a:xfrm>
          <a:off x="20383500" y="70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79248</xdr:rowOff>
    </xdr:from>
    <xdr:to>
      <xdr:col>111</xdr:col>
      <xdr:colOff>177800</xdr:colOff>
      <xdr:row>41</xdr:row>
      <xdr:rowOff>80772</xdr:rowOff>
    </xdr:to>
    <xdr:cxnSp macro="">
      <xdr:nvCxnSpPr>
        <xdr:cNvPr id="589" name="直線コネクタ 588">
          <a:extLst>
            <a:ext uri="{FF2B5EF4-FFF2-40B4-BE49-F238E27FC236}">
              <a16:creationId xmlns:a16="http://schemas.microsoft.com/office/drawing/2014/main" id="{18BA58C3-6DB4-4BF7-B50E-F6472ADFA4B1}"/>
            </a:ext>
          </a:extLst>
        </xdr:cNvPr>
        <xdr:cNvCxnSpPr/>
      </xdr:nvCxnSpPr>
      <xdr:spPr>
        <a:xfrm flipV="1">
          <a:off x="20434300" y="71086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33782</xdr:rowOff>
    </xdr:from>
    <xdr:to>
      <xdr:col>102</xdr:col>
      <xdr:colOff>165100</xdr:colOff>
      <xdr:row>41</xdr:row>
      <xdr:rowOff>135382</xdr:rowOff>
    </xdr:to>
    <xdr:sp macro="" textlink="">
      <xdr:nvSpPr>
        <xdr:cNvPr id="590" name="楕円 589">
          <a:extLst>
            <a:ext uri="{FF2B5EF4-FFF2-40B4-BE49-F238E27FC236}">
              <a16:creationId xmlns:a16="http://schemas.microsoft.com/office/drawing/2014/main" id="{9ED9579D-768D-4CEB-A6B4-7E23E3BD2B6D}"/>
            </a:ext>
          </a:extLst>
        </xdr:cNvPr>
        <xdr:cNvSpPr/>
      </xdr:nvSpPr>
      <xdr:spPr>
        <a:xfrm>
          <a:off x="19494500" y="70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80772</xdr:rowOff>
    </xdr:from>
    <xdr:to>
      <xdr:col>107</xdr:col>
      <xdr:colOff>50800</xdr:colOff>
      <xdr:row>41</xdr:row>
      <xdr:rowOff>84582</xdr:rowOff>
    </xdr:to>
    <xdr:cxnSp macro="">
      <xdr:nvCxnSpPr>
        <xdr:cNvPr id="591" name="直線コネクタ 590">
          <a:extLst>
            <a:ext uri="{FF2B5EF4-FFF2-40B4-BE49-F238E27FC236}">
              <a16:creationId xmlns:a16="http://schemas.microsoft.com/office/drawing/2014/main" id="{813E98E0-91BF-453B-B1F4-225DA597E920}"/>
            </a:ext>
          </a:extLst>
        </xdr:cNvPr>
        <xdr:cNvCxnSpPr/>
      </xdr:nvCxnSpPr>
      <xdr:spPr>
        <a:xfrm flipV="1">
          <a:off x="19545300" y="711022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36830</xdr:rowOff>
    </xdr:from>
    <xdr:to>
      <xdr:col>98</xdr:col>
      <xdr:colOff>38100</xdr:colOff>
      <xdr:row>41</xdr:row>
      <xdr:rowOff>138430</xdr:rowOff>
    </xdr:to>
    <xdr:sp macro="" textlink="">
      <xdr:nvSpPr>
        <xdr:cNvPr id="592" name="楕円 591">
          <a:extLst>
            <a:ext uri="{FF2B5EF4-FFF2-40B4-BE49-F238E27FC236}">
              <a16:creationId xmlns:a16="http://schemas.microsoft.com/office/drawing/2014/main" id="{9D7B4C24-ACF1-486B-816A-67D2BB66DEAC}"/>
            </a:ext>
          </a:extLst>
        </xdr:cNvPr>
        <xdr:cNvSpPr/>
      </xdr:nvSpPr>
      <xdr:spPr>
        <a:xfrm>
          <a:off x="18605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84582</xdr:rowOff>
    </xdr:from>
    <xdr:to>
      <xdr:col>102</xdr:col>
      <xdr:colOff>114300</xdr:colOff>
      <xdr:row>41</xdr:row>
      <xdr:rowOff>87630</xdr:rowOff>
    </xdr:to>
    <xdr:cxnSp macro="">
      <xdr:nvCxnSpPr>
        <xdr:cNvPr id="593" name="直線コネクタ 592">
          <a:extLst>
            <a:ext uri="{FF2B5EF4-FFF2-40B4-BE49-F238E27FC236}">
              <a16:creationId xmlns:a16="http://schemas.microsoft.com/office/drawing/2014/main" id="{A79EA261-C24B-4AB9-B0B9-1C6D02ED5C4E}"/>
            </a:ext>
          </a:extLst>
        </xdr:cNvPr>
        <xdr:cNvCxnSpPr/>
      </xdr:nvCxnSpPr>
      <xdr:spPr>
        <a:xfrm flipV="1">
          <a:off x="18656300" y="711403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A2B3CC58-3326-45C8-A56F-BE93E865C8C2}"/>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3A46E538-7411-4D49-B6AA-AACC4549D5B5}"/>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18781D14-53D2-4950-8C65-7874A2B8E5E2}"/>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231338EF-749B-4672-AEFE-74A2DD81A585}"/>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121175</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EE58B3EF-AA5F-4DED-BFE3-131E3FCB2F3E}"/>
            </a:ext>
          </a:extLst>
        </xdr:cNvPr>
        <xdr:cNvSpPr txBox="1"/>
      </xdr:nvSpPr>
      <xdr:spPr>
        <a:xfrm>
          <a:off x="21075727"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122699</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EFC35F44-D86F-4E3C-8EFE-18C2ECC33792}"/>
            </a:ext>
          </a:extLst>
        </xdr:cNvPr>
        <xdr:cNvSpPr txBox="1"/>
      </xdr:nvSpPr>
      <xdr:spPr>
        <a:xfrm>
          <a:off x="20199427" y="715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126509</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710CF79A-2C00-41AA-9500-1E1AC36AB81A}"/>
            </a:ext>
          </a:extLst>
        </xdr:cNvPr>
        <xdr:cNvSpPr txBox="1"/>
      </xdr:nvSpPr>
      <xdr:spPr>
        <a:xfrm>
          <a:off x="19310427" y="715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129557</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5A859E56-E9F6-43CE-AC7D-C9997884CCD7}"/>
            </a:ext>
          </a:extLst>
        </xdr:cNvPr>
        <xdr:cNvSpPr txBox="1"/>
      </xdr:nvSpPr>
      <xdr:spPr>
        <a:xfrm>
          <a:off x="18421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9366328B-A0D9-4DA6-894F-5EEC960480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49C7D34D-1552-475C-8164-26D6E083B6D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BD1FDA9-C18A-44F2-9ACB-BF715CA2947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86195CD6-D7BA-425E-82AC-EA0271A257A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9CC083F8-0783-49F7-AAF5-0AD6638B51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FED0BB3D-B214-4FC5-964C-11DF5DE6710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A9A40755-0397-4BCD-B25B-5F764F3CED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6E30546D-20B2-4B48-A430-176151F11EE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7626174F-11D2-4687-A979-BA9D595B883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EEAAB9B5-5B5E-472F-9916-3D2B2EFF779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D84978F9-098C-41A0-B89F-2F78816517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F8881CCE-55CD-4986-BF90-261C11FCD8B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A8258806-A1BA-43D2-BD5F-3AC54D951B2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49656471-623B-412C-B43B-6F3EFCFE97B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8DD7DF11-3573-4FC8-B32E-D7041511DA4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F50A9819-CAA8-458D-9D05-65F6ACCD3E5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EA6600BD-6284-4500-9B6A-2E560C7A240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4E6DE7E7-44CC-42D2-BA69-5E674D8419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D54479A4-DBE0-43B2-83D6-29434E12CBB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892DD6BE-41CC-40C6-B3FD-1DCCAC0E99D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B6C9C3D2-0DDE-45B9-894D-EA9BE92A6B5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4CB44A5D-42D6-4A3A-BA2D-0DDD7416612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A307F8D1-476B-496C-AF3A-37A1188EF38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C6B2B43D-E91F-4C86-A32B-EA54E669827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D484EC68-A7F4-42EE-B458-DE116FEC79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4118BB5B-EF87-43D3-A8FD-D2BCBBA39265}"/>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学校施設】&#10;有形固定資産減価償却率最小値テキスト">
          <a:extLst>
            <a:ext uri="{FF2B5EF4-FFF2-40B4-BE49-F238E27FC236}">
              <a16:creationId xmlns:a16="http://schemas.microsoft.com/office/drawing/2014/main" id="{27ED4A9B-1B27-4B2E-8656-4EB29073044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561CED4C-0B5B-4B48-B328-0801D062E22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30" name="【学校施設】&#10;有形固定資産減価償却率最大値テキスト">
          <a:extLst>
            <a:ext uri="{FF2B5EF4-FFF2-40B4-BE49-F238E27FC236}">
              <a16:creationId xmlns:a16="http://schemas.microsoft.com/office/drawing/2014/main" id="{C2BAE597-42F8-4EC7-84AD-8860FD69C56E}"/>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31" name="直線コネクタ 630">
          <a:extLst>
            <a:ext uri="{FF2B5EF4-FFF2-40B4-BE49-F238E27FC236}">
              <a16:creationId xmlns:a16="http://schemas.microsoft.com/office/drawing/2014/main" id="{2E095B59-B863-484E-B6AE-763F23441EF1}"/>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11036E6E-91FD-4EC7-A483-638A618C92F4}"/>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33" name="フローチャート: 判断 632">
          <a:extLst>
            <a:ext uri="{FF2B5EF4-FFF2-40B4-BE49-F238E27FC236}">
              <a16:creationId xmlns:a16="http://schemas.microsoft.com/office/drawing/2014/main" id="{C3B44A5B-21F4-439F-A808-544EEA706C7B}"/>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4" name="フローチャート: 判断 633">
          <a:extLst>
            <a:ext uri="{FF2B5EF4-FFF2-40B4-BE49-F238E27FC236}">
              <a16:creationId xmlns:a16="http://schemas.microsoft.com/office/drawing/2014/main" id="{C24ED4B6-51ED-4FF0-A9A7-10F3D12C0A05}"/>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35" name="フローチャート: 判断 634">
          <a:extLst>
            <a:ext uri="{FF2B5EF4-FFF2-40B4-BE49-F238E27FC236}">
              <a16:creationId xmlns:a16="http://schemas.microsoft.com/office/drawing/2014/main" id="{672CB86C-E0AF-45D0-BDAA-6C577D8D5567}"/>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636" name="フローチャート: 判断 635">
          <a:extLst>
            <a:ext uri="{FF2B5EF4-FFF2-40B4-BE49-F238E27FC236}">
              <a16:creationId xmlns:a16="http://schemas.microsoft.com/office/drawing/2014/main" id="{E1561799-984F-4F93-AC19-F767889CDD90}"/>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637" name="フローチャート: 判断 636">
          <a:extLst>
            <a:ext uri="{FF2B5EF4-FFF2-40B4-BE49-F238E27FC236}">
              <a16:creationId xmlns:a16="http://schemas.microsoft.com/office/drawing/2014/main" id="{9B7154D9-9526-49EC-9BA4-26B5DEC561A6}"/>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82FAF650-A262-4D25-8D64-08ECD87939E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DBEE999-1299-495D-99DE-30A270A5EF8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5C7935E-EB5F-448B-A027-F9D14D268C5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20B5F3A-903B-46B5-9187-F18BAA15FC3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DEACE96-AE72-4944-BDD4-52E4FCC4ECE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643" name="楕円 642">
          <a:extLst>
            <a:ext uri="{FF2B5EF4-FFF2-40B4-BE49-F238E27FC236}">
              <a16:creationId xmlns:a16="http://schemas.microsoft.com/office/drawing/2014/main" id="{80D5F9BA-C61A-4A1C-85DA-A75F5CF4352C}"/>
            </a:ext>
          </a:extLst>
        </xdr:cNvPr>
        <xdr:cNvSpPr/>
      </xdr:nvSpPr>
      <xdr:spPr>
        <a:xfrm>
          <a:off x="16268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164754</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38E22BD2-702C-4BCB-97F0-FBFB6B51423F}"/>
            </a:ext>
          </a:extLst>
        </xdr:cNvPr>
        <xdr:cNvSpPr txBox="1"/>
      </xdr:nvSpPr>
      <xdr:spPr>
        <a:xfrm>
          <a:off x="16357600" y="1028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645" name="楕円 644">
          <a:extLst>
            <a:ext uri="{FF2B5EF4-FFF2-40B4-BE49-F238E27FC236}">
              <a16:creationId xmlns:a16="http://schemas.microsoft.com/office/drawing/2014/main" id="{0D8E6164-0C03-4376-B3E5-06DE1051AA5F}"/>
            </a:ext>
          </a:extLst>
        </xdr:cNvPr>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21227</xdr:rowOff>
    </xdr:to>
    <xdr:cxnSp macro="">
      <xdr:nvCxnSpPr>
        <xdr:cNvPr id="646" name="直線コネクタ 645">
          <a:extLst>
            <a:ext uri="{FF2B5EF4-FFF2-40B4-BE49-F238E27FC236}">
              <a16:creationId xmlns:a16="http://schemas.microsoft.com/office/drawing/2014/main" id="{CF88FFBA-0936-4755-96DA-461DB45B62F4}"/>
            </a:ext>
          </a:extLst>
        </xdr:cNvPr>
        <xdr:cNvCxnSpPr/>
      </xdr:nvCxnSpPr>
      <xdr:spPr>
        <a:xfrm>
          <a:off x="15481300" y="104470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76563</xdr:rowOff>
    </xdr:from>
    <xdr:to>
      <xdr:col>76</xdr:col>
      <xdr:colOff>165100</xdr:colOff>
      <xdr:row>61</xdr:row>
      <xdr:rowOff>6713</xdr:rowOff>
    </xdr:to>
    <xdr:sp macro="" textlink="">
      <xdr:nvSpPr>
        <xdr:cNvPr id="647" name="楕円 646">
          <a:extLst>
            <a:ext uri="{FF2B5EF4-FFF2-40B4-BE49-F238E27FC236}">
              <a16:creationId xmlns:a16="http://schemas.microsoft.com/office/drawing/2014/main" id="{735C041A-6313-4134-9661-1EF7C6188BD4}"/>
            </a:ext>
          </a:extLst>
        </xdr:cNvPr>
        <xdr:cNvSpPr/>
      </xdr:nvSpPr>
      <xdr:spPr>
        <a:xfrm>
          <a:off x="14541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127363</xdr:rowOff>
    </xdr:from>
    <xdr:to>
      <xdr:col>81</xdr:col>
      <xdr:colOff>50800</xdr:colOff>
      <xdr:row>60</xdr:row>
      <xdr:rowOff>160020</xdr:rowOff>
    </xdr:to>
    <xdr:cxnSp macro="">
      <xdr:nvCxnSpPr>
        <xdr:cNvPr id="648" name="直線コネクタ 647">
          <a:extLst>
            <a:ext uri="{FF2B5EF4-FFF2-40B4-BE49-F238E27FC236}">
              <a16:creationId xmlns:a16="http://schemas.microsoft.com/office/drawing/2014/main" id="{AC1F73BA-CA18-459B-8BE0-C936EDC97C73}"/>
            </a:ext>
          </a:extLst>
        </xdr:cNvPr>
        <xdr:cNvCxnSpPr/>
      </xdr:nvCxnSpPr>
      <xdr:spPr>
        <a:xfrm>
          <a:off x="14592300" y="104143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649" name="楕円 648">
          <a:extLst>
            <a:ext uri="{FF2B5EF4-FFF2-40B4-BE49-F238E27FC236}">
              <a16:creationId xmlns:a16="http://schemas.microsoft.com/office/drawing/2014/main" id="{4F99EA3C-622E-4CE3-AD3E-448EC5A1B531}"/>
            </a:ext>
          </a:extLst>
        </xdr:cNvPr>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127363</xdr:rowOff>
    </xdr:from>
    <xdr:to>
      <xdr:col>76</xdr:col>
      <xdr:colOff>114300</xdr:colOff>
      <xdr:row>61</xdr:row>
      <xdr:rowOff>24493</xdr:rowOff>
    </xdr:to>
    <xdr:cxnSp macro="">
      <xdr:nvCxnSpPr>
        <xdr:cNvPr id="650" name="直線コネクタ 649">
          <a:extLst>
            <a:ext uri="{FF2B5EF4-FFF2-40B4-BE49-F238E27FC236}">
              <a16:creationId xmlns:a16="http://schemas.microsoft.com/office/drawing/2014/main" id="{BB580315-7313-471D-84FA-695CD470C4AE}"/>
            </a:ext>
          </a:extLst>
        </xdr:cNvPr>
        <xdr:cNvCxnSpPr/>
      </xdr:nvCxnSpPr>
      <xdr:spPr>
        <a:xfrm flipV="1">
          <a:off x="13703300" y="1041436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115751</xdr:rowOff>
    </xdr:from>
    <xdr:to>
      <xdr:col>67</xdr:col>
      <xdr:colOff>101600</xdr:colOff>
      <xdr:row>61</xdr:row>
      <xdr:rowOff>45901</xdr:rowOff>
    </xdr:to>
    <xdr:sp macro="" textlink="">
      <xdr:nvSpPr>
        <xdr:cNvPr id="651" name="楕円 650">
          <a:extLst>
            <a:ext uri="{FF2B5EF4-FFF2-40B4-BE49-F238E27FC236}">
              <a16:creationId xmlns:a16="http://schemas.microsoft.com/office/drawing/2014/main" id="{F0ADAC60-65EB-43AD-8ABE-4171456119D4}"/>
            </a:ext>
          </a:extLst>
        </xdr:cNvPr>
        <xdr:cNvSpPr/>
      </xdr:nvSpPr>
      <xdr:spPr>
        <a:xfrm>
          <a:off x="12763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166551</xdr:rowOff>
    </xdr:from>
    <xdr:to>
      <xdr:col>71</xdr:col>
      <xdr:colOff>177800</xdr:colOff>
      <xdr:row>61</xdr:row>
      <xdr:rowOff>24493</xdr:rowOff>
    </xdr:to>
    <xdr:cxnSp macro="">
      <xdr:nvCxnSpPr>
        <xdr:cNvPr id="652" name="直線コネクタ 651">
          <a:extLst>
            <a:ext uri="{FF2B5EF4-FFF2-40B4-BE49-F238E27FC236}">
              <a16:creationId xmlns:a16="http://schemas.microsoft.com/office/drawing/2014/main" id="{30446D19-03D8-43A5-AEE5-99F8F22AFE32}"/>
            </a:ext>
          </a:extLst>
        </xdr:cNvPr>
        <xdr:cNvCxnSpPr/>
      </xdr:nvCxnSpPr>
      <xdr:spPr>
        <a:xfrm>
          <a:off x="12814300" y="104535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653" name="n_1aveValue【学校施設】&#10;有形固定資産減価償却率">
          <a:extLst>
            <a:ext uri="{FF2B5EF4-FFF2-40B4-BE49-F238E27FC236}">
              <a16:creationId xmlns:a16="http://schemas.microsoft.com/office/drawing/2014/main" id="{A63A3F00-163B-4BA6-86F8-8DB4880891BE}"/>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654" name="n_2aveValue【学校施設】&#10;有形固定資産減価償却率">
          <a:extLst>
            <a:ext uri="{FF2B5EF4-FFF2-40B4-BE49-F238E27FC236}">
              <a16:creationId xmlns:a16="http://schemas.microsoft.com/office/drawing/2014/main" id="{4455483B-D45F-4595-B069-E45EF07EC3EA}"/>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655" name="n_3aveValue【学校施設】&#10;有形固定資産減価償却率">
          <a:extLst>
            <a:ext uri="{FF2B5EF4-FFF2-40B4-BE49-F238E27FC236}">
              <a16:creationId xmlns:a16="http://schemas.microsoft.com/office/drawing/2014/main" id="{BD71D303-F779-4500-9310-A4F26252903B}"/>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656" name="n_4aveValue【学校施設】&#10;有形固定資産減価償却率">
          <a:extLst>
            <a:ext uri="{FF2B5EF4-FFF2-40B4-BE49-F238E27FC236}">
              <a16:creationId xmlns:a16="http://schemas.microsoft.com/office/drawing/2014/main" id="{EF6741BE-721E-41E6-824D-DB191FBB0B43}"/>
            </a:ext>
          </a:extLst>
        </xdr:cNvPr>
        <xdr:cNvSpPr txBox="1"/>
      </xdr:nvSpPr>
      <xdr:spPr>
        <a:xfrm>
          <a:off x="12611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55897</xdr:rowOff>
    </xdr:from>
    <xdr:ext cx="405111" cy="259045"/>
    <xdr:sp macro="" textlink="">
      <xdr:nvSpPr>
        <xdr:cNvPr id="657" name="n_1mainValue【学校施設】&#10;有形固定資産減価償却率">
          <a:extLst>
            <a:ext uri="{FF2B5EF4-FFF2-40B4-BE49-F238E27FC236}">
              <a16:creationId xmlns:a16="http://schemas.microsoft.com/office/drawing/2014/main" id="{BCDB2CCC-65AB-4F2A-ACFE-16ADE2A93F75}"/>
            </a:ext>
          </a:extLst>
        </xdr:cNvPr>
        <xdr:cNvSpPr txBox="1"/>
      </xdr:nvSpPr>
      <xdr:spPr>
        <a:xfrm>
          <a:off x="15266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23240</xdr:rowOff>
    </xdr:from>
    <xdr:ext cx="405111" cy="259045"/>
    <xdr:sp macro="" textlink="">
      <xdr:nvSpPr>
        <xdr:cNvPr id="658" name="n_2mainValue【学校施設】&#10;有形固定資産減価償却率">
          <a:extLst>
            <a:ext uri="{FF2B5EF4-FFF2-40B4-BE49-F238E27FC236}">
              <a16:creationId xmlns:a16="http://schemas.microsoft.com/office/drawing/2014/main" id="{03524AE9-D1D0-440E-BF5C-25C923D23D56}"/>
            </a:ext>
          </a:extLst>
        </xdr:cNvPr>
        <xdr:cNvSpPr txBox="1"/>
      </xdr:nvSpPr>
      <xdr:spPr>
        <a:xfrm>
          <a:off x="14389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659" name="n_3mainValue【学校施設】&#10;有形固定資産減価償却率">
          <a:extLst>
            <a:ext uri="{FF2B5EF4-FFF2-40B4-BE49-F238E27FC236}">
              <a16:creationId xmlns:a16="http://schemas.microsoft.com/office/drawing/2014/main" id="{A77F8ADE-6613-4FE1-BAA6-89BF83111C42}"/>
            </a:ext>
          </a:extLst>
        </xdr:cNvPr>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62428</xdr:rowOff>
    </xdr:from>
    <xdr:ext cx="405111" cy="259045"/>
    <xdr:sp macro="" textlink="">
      <xdr:nvSpPr>
        <xdr:cNvPr id="660" name="n_4mainValue【学校施設】&#10;有形固定資産減価償却率">
          <a:extLst>
            <a:ext uri="{FF2B5EF4-FFF2-40B4-BE49-F238E27FC236}">
              <a16:creationId xmlns:a16="http://schemas.microsoft.com/office/drawing/2014/main" id="{6442EDAC-D303-4ABD-8448-DD169C46F57E}"/>
            </a:ext>
          </a:extLst>
        </xdr:cNvPr>
        <xdr:cNvSpPr txBox="1"/>
      </xdr:nvSpPr>
      <xdr:spPr>
        <a:xfrm>
          <a:off x="12611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467478EF-656A-4546-B052-C16D73CDC2C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C404A7F4-369B-4B32-A194-71CCA9D30EF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64BA6393-66D4-4966-A50E-C7BBFF0F279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44DF4DD3-D830-47F2-B2F6-B448ED1A8D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D886506C-6C38-4019-9701-F1E21F65F54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4D7911CC-984F-4F42-A55B-52BF07E1A7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29B5E731-1E40-45CB-B3C9-CD5E3167E6A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EB84D142-2864-4DE6-9E40-7F0A20F66EB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DD4F537E-C1EE-44F0-AFDC-65007441905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DE6372CD-A867-4A02-B40E-02321DD76D8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B9BCEF71-840B-4CEE-BB2C-387C9AEAEB9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5223BEB8-73EB-424B-9074-3030540DE79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57CDD89B-4CEA-4953-9FFA-F2DF9D33822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1C78D721-4549-4DCE-814E-E5FA187156E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A1176A0D-860D-407F-ABBA-703177AFE5C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6" name="テキスト ボックス 675">
          <a:extLst>
            <a:ext uri="{FF2B5EF4-FFF2-40B4-BE49-F238E27FC236}">
              <a16:creationId xmlns:a16="http://schemas.microsoft.com/office/drawing/2014/main" id="{FA9E18A9-C282-4691-8668-0BD98A986887}"/>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65D93378-D967-4674-AE33-D24C613672B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8" name="テキスト ボックス 677">
          <a:extLst>
            <a:ext uri="{FF2B5EF4-FFF2-40B4-BE49-F238E27FC236}">
              <a16:creationId xmlns:a16="http://schemas.microsoft.com/office/drawing/2014/main" id="{69B499B0-261E-4C0E-9454-291A201B21B9}"/>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58350AAC-3D6D-4F4F-A7F0-40B6BC78473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0" name="テキスト ボックス 679">
          <a:extLst>
            <a:ext uri="{FF2B5EF4-FFF2-40B4-BE49-F238E27FC236}">
              <a16:creationId xmlns:a16="http://schemas.microsoft.com/office/drawing/2014/main" id="{82BB7750-626E-42E6-91B6-8F9EF5AE5A0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FFF7142C-EF19-407E-B98F-AA4AF993CB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a:extLst>
            <a:ext uri="{FF2B5EF4-FFF2-40B4-BE49-F238E27FC236}">
              <a16:creationId xmlns:a16="http://schemas.microsoft.com/office/drawing/2014/main" id="{C92F9D65-493C-4572-B1FA-EECFEFD14D8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70726851-AEE1-484E-9D0C-D5BF045A59E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84" name="直線コネクタ 683">
          <a:extLst>
            <a:ext uri="{FF2B5EF4-FFF2-40B4-BE49-F238E27FC236}">
              <a16:creationId xmlns:a16="http://schemas.microsoft.com/office/drawing/2014/main" id="{A22F964C-74E3-4A86-8AAC-869C925C41A6}"/>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85" name="【学校施設】&#10;一人当たり面積最小値テキスト">
          <a:extLst>
            <a:ext uri="{FF2B5EF4-FFF2-40B4-BE49-F238E27FC236}">
              <a16:creationId xmlns:a16="http://schemas.microsoft.com/office/drawing/2014/main" id="{6553CAF3-FB52-4B08-A23D-6AFCB004C5E9}"/>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86" name="直線コネクタ 685">
          <a:extLst>
            <a:ext uri="{FF2B5EF4-FFF2-40B4-BE49-F238E27FC236}">
              <a16:creationId xmlns:a16="http://schemas.microsoft.com/office/drawing/2014/main" id="{17A22D35-AA67-4B1F-94BA-D5C57B9E5D3E}"/>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87" name="【学校施設】&#10;一人当たり面積最大値テキスト">
          <a:extLst>
            <a:ext uri="{FF2B5EF4-FFF2-40B4-BE49-F238E27FC236}">
              <a16:creationId xmlns:a16="http://schemas.microsoft.com/office/drawing/2014/main" id="{851E382C-0F29-48A0-9328-9B42B2DF5933}"/>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88" name="直線コネクタ 687">
          <a:extLst>
            <a:ext uri="{FF2B5EF4-FFF2-40B4-BE49-F238E27FC236}">
              <a16:creationId xmlns:a16="http://schemas.microsoft.com/office/drawing/2014/main" id="{AE89D5BF-B321-496D-BFED-7616A6DEB82E}"/>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689" name="【学校施設】&#10;一人当たり面積平均値テキスト">
          <a:extLst>
            <a:ext uri="{FF2B5EF4-FFF2-40B4-BE49-F238E27FC236}">
              <a16:creationId xmlns:a16="http://schemas.microsoft.com/office/drawing/2014/main" id="{2988DAC7-B621-489D-8409-1E078439DCC4}"/>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90" name="フローチャート: 判断 689">
          <a:extLst>
            <a:ext uri="{FF2B5EF4-FFF2-40B4-BE49-F238E27FC236}">
              <a16:creationId xmlns:a16="http://schemas.microsoft.com/office/drawing/2014/main" id="{DFF19235-D82A-4066-91C5-9780EF4FAA1A}"/>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91" name="フローチャート: 判断 690">
          <a:extLst>
            <a:ext uri="{FF2B5EF4-FFF2-40B4-BE49-F238E27FC236}">
              <a16:creationId xmlns:a16="http://schemas.microsoft.com/office/drawing/2014/main" id="{D2059BE0-C491-4691-A9EA-8DEA90E943D8}"/>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92" name="フローチャート: 判断 691">
          <a:extLst>
            <a:ext uri="{FF2B5EF4-FFF2-40B4-BE49-F238E27FC236}">
              <a16:creationId xmlns:a16="http://schemas.microsoft.com/office/drawing/2014/main" id="{A369C526-7C26-487A-B7A1-C4A502794DAA}"/>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693" name="フローチャート: 判断 692">
          <a:extLst>
            <a:ext uri="{FF2B5EF4-FFF2-40B4-BE49-F238E27FC236}">
              <a16:creationId xmlns:a16="http://schemas.microsoft.com/office/drawing/2014/main" id="{EAF8F850-566D-4239-84B2-F62590957953}"/>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694" name="フローチャート: 判断 693">
          <a:extLst>
            <a:ext uri="{FF2B5EF4-FFF2-40B4-BE49-F238E27FC236}">
              <a16:creationId xmlns:a16="http://schemas.microsoft.com/office/drawing/2014/main" id="{34BCF986-7C3C-4C2E-B477-0CBD43BC9942}"/>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6E485E03-D5C7-4F88-BEEB-68279CAAB2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FF5078D3-3333-407B-8A6D-5E58FDD0D34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D3C28E0F-DAAE-4F36-8A21-BA72778E6B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7682C92-A3D9-4485-867D-3915B1A6E71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1C27E915-2080-4ACD-A4F6-42247B7EE7F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1245</xdr:rowOff>
    </xdr:from>
    <xdr:to>
      <xdr:col>116</xdr:col>
      <xdr:colOff>114300</xdr:colOff>
      <xdr:row>62</xdr:row>
      <xdr:rowOff>102845</xdr:rowOff>
    </xdr:to>
    <xdr:sp macro="" textlink="">
      <xdr:nvSpPr>
        <xdr:cNvPr id="700" name="楕円 699">
          <a:extLst>
            <a:ext uri="{FF2B5EF4-FFF2-40B4-BE49-F238E27FC236}">
              <a16:creationId xmlns:a16="http://schemas.microsoft.com/office/drawing/2014/main" id="{5F98FA84-411C-4810-9D56-66DF0F327EC9}"/>
            </a:ext>
          </a:extLst>
        </xdr:cNvPr>
        <xdr:cNvSpPr/>
      </xdr:nvSpPr>
      <xdr:spPr>
        <a:xfrm>
          <a:off x="22110700" y="1063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24122</xdr:rowOff>
    </xdr:from>
    <xdr:ext cx="469744" cy="259045"/>
    <xdr:sp macro="" textlink="">
      <xdr:nvSpPr>
        <xdr:cNvPr id="701" name="【学校施設】&#10;一人当たり面積該当値テキスト">
          <a:extLst>
            <a:ext uri="{FF2B5EF4-FFF2-40B4-BE49-F238E27FC236}">
              <a16:creationId xmlns:a16="http://schemas.microsoft.com/office/drawing/2014/main" id="{575CECD5-2B36-4D6E-9F30-6F5A259B96C9}"/>
            </a:ext>
          </a:extLst>
        </xdr:cNvPr>
        <xdr:cNvSpPr txBox="1"/>
      </xdr:nvSpPr>
      <xdr:spPr>
        <a:xfrm>
          <a:off x="22199600" y="1048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6426</xdr:rowOff>
    </xdr:from>
    <xdr:to>
      <xdr:col>112</xdr:col>
      <xdr:colOff>38100</xdr:colOff>
      <xdr:row>62</xdr:row>
      <xdr:rowOff>108026</xdr:rowOff>
    </xdr:to>
    <xdr:sp macro="" textlink="">
      <xdr:nvSpPr>
        <xdr:cNvPr id="702" name="楕円 701">
          <a:extLst>
            <a:ext uri="{FF2B5EF4-FFF2-40B4-BE49-F238E27FC236}">
              <a16:creationId xmlns:a16="http://schemas.microsoft.com/office/drawing/2014/main" id="{B8DE539D-E0CB-4954-9F98-59EBFA13161C}"/>
            </a:ext>
          </a:extLst>
        </xdr:cNvPr>
        <xdr:cNvSpPr/>
      </xdr:nvSpPr>
      <xdr:spPr>
        <a:xfrm>
          <a:off x="21272500" y="106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52045</xdr:rowOff>
    </xdr:from>
    <xdr:to>
      <xdr:col>116</xdr:col>
      <xdr:colOff>63500</xdr:colOff>
      <xdr:row>62</xdr:row>
      <xdr:rowOff>57226</xdr:rowOff>
    </xdr:to>
    <xdr:cxnSp macro="">
      <xdr:nvCxnSpPr>
        <xdr:cNvPr id="703" name="直線コネクタ 702">
          <a:extLst>
            <a:ext uri="{FF2B5EF4-FFF2-40B4-BE49-F238E27FC236}">
              <a16:creationId xmlns:a16="http://schemas.microsoft.com/office/drawing/2014/main" id="{CFECF21F-87A7-4D08-8AE8-4B1AAF8D39AE}"/>
            </a:ext>
          </a:extLst>
        </xdr:cNvPr>
        <xdr:cNvCxnSpPr/>
      </xdr:nvCxnSpPr>
      <xdr:spPr>
        <a:xfrm flipV="1">
          <a:off x="21323300" y="10681945"/>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11684</xdr:rowOff>
    </xdr:from>
    <xdr:to>
      <xdr:col>107</xdr:col>
      <xdr:colOff>101600</xdr:colOff>
      <xdr:row>62</xdr:row>
      <xdr:rowOff>113284</xdr:rowOff>
    </xdr:to>
    <xdr:sp macro="" textlink="">
      <xdr:nvSpPr>
        <xdr:cNvPr id="704" name="楕円 703">
          <a:extLst>
            <a:ext uri="{FF2B5EF4-FFF2-40B4-BE49-F238E27FC236}">
              <a16:creationId xmlns:a16="http://schemas.microsoft.com/office/drawing/2014/main" id="{AEBF41A7-CA8D-4166-A6F3-757D5334EAE9}"/>
            </a:ext>
          </a:extLst>
        </xdr:cNvPr>
        <xdr:cNvSpPr/>
      </xdr:nvSpPr>
      <xdr:spPr>
        <a:xfrm>
          <a:off x="20383500" y="106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57226</xdr:rowOff>
    </xdr:from>
    <xdr:to>
      <xdr:col>111</xdr:col>
      <xdr:colOff>177800</xdr:colOff>
      <xdr:row>62</xdr:row>
      <xdr:rowOff>62484</xdr:rowOff>
    </xdr:to>
    <xdr:cxnSp macro="">
      <xdr:nvCxnSpPr>
        <xdr:cNvPr id="705" name="直線コネクタ 704">
          <a:extLst>
            <a:ext uri="{FF2B5EF4-FFF2-40B4-BE49-F238E27FC236}">
              <a16:creationId xmlns:a16="http://schemas.microsoft.com/office/drawing/2014/main" id="{4BAFAF5E-C2FA-4467-9C3D-84EE37193848}"/>
            </a:ext>
          </a:extLst>
        </xdr:cNvPr>
        <xdr:cNvCxnSpPr/>
      </xdr:nvCxnSpPr>
      <xdr:spPr>
        <a:xfrm flipV="1">
          <a:off x="20434300" y="10687126"/>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30200</xdr:rowOff>
    </xdr:from>
    <xdr:to>
      <xdr:col>102</xdr:col>
      <xdr:colOff>165100</xdr:colOff>
      <xdr:row>62</xdr:row>
      <xdr:rowOff>131800</xdr:rowOff>
    </xdr:to>
    <xdr:sp macro="" textlink="">
      <xdr:nvSpPr>
        <xdr:cNvPr id="706" name="楕円 705">
          <a:extLst>
            <a:ext uri="{FF2B5EF4-FFF2-40B4-BE49-F238E27FC236}">
              <a16:creationId xmlns:a16="http://schemas.microsoft.com/office/drawing/2014/main" id="{CDB8E775-8406-4C3D-A19A-ABDF1010CCB3}"/>
            </a:ext>
          </a:extLst>
        </xdr:cNvPr>
        <xdr:cNvSpPr/>
      </xdr:nvSpPr>
      <xdr:spPr>
        <a:xfrm>
          <a:off x="19494500" y="106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62484</xdr:rowOff>
    </xdr:from>
    <xdr:to>
      <xdr:col>107</xdr:col>
      <xdr:colOff>50800</xdr:colOff>
      <xdr:row>62</xdr:row>
      <xdr:rowOff>81000</xdr:rowOff>
    </xdr:to>
    <xdr:cxnSp macro="">
      <xdr:nvCxnSpPr>
        <xdr:cNvPr id="707" name="直線コネクタ 706">
          <a:extLst>
            <a:ext uri="{FF2B5EF4-FFF2-40B4-BE49-F238E27FC236}">
              <a16:creationId xmlns:a16="http://schemas.microsoft.com/office/drawing/2014/main" id="{C76F240D-43E0-46DC-B2C3-74868C2443FC}"/>
            </a:ext>
          </a:extLst>
        </xdr:cNvPr>
        <xdr:cNvCxnSpPr/>
      </xdr:nvCxnSpPr>
      <xdr:spPr>
        <a:xfrm flipV="1">
          <a:off x="19545300" y="10692384"/>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38583</xdr:rowOff>
    </xdr:from>
    <xdr:to>
      <xdr:col>98</xdr:col>
      <xdr:colOff>38100</xdr:colOff>
      <xdr:row>62</xdr:row>
      <xdr:rowOff>140183</xdr:rowOff>
    </xdr:to>
    <xdr:sp macro="" textlink="">
      <xdr:nvSpPr>
        <xdr:cNvPr id="708" name="楕円 707">
          <a:extLst>
            <a:ext uri="{FF2B5EF4-FFF2-40B4-BE49-F238E27FC236}">
              <a16:creationId xmlns:a16="http://schemas.microsoft.com/office/drawing/2014/main" id="{6F962BC5-8399-4E85-BA3B-BD87ADAE5174}"/>
            </a:ext>
          </a:extLst>
        </xdr:cNvPr>
        <xdr:cNvSpPr/>
      </xdr:nvSpPr>
      <xdr:spPr>
        <a:xfrm>
          <a:off x="18605500" y="1066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81000</xdr:rowOff>
    </xdr:from>
    <xdr:to>
      <xdr:col>102</xdr:col>
      <xdr:colOff>114300</xdr:colOff>
      <xdr:row>62</xdr:row>
      <xdr:rowOff>89383</xdr:rowOff>
    </xdr:to>
    <xdr:cxnSp macro="">
      <xdr:nvCxnSpPr>
        <xdr:cNvPr id="709" name="直線コネクタ 708">
          <a:extLst>
            <a:ext uri="{FF2B5EF4-FFF2-40B4-BE49-F238E27FC236}">
              <a16:creationId xmlns:a16="http://schemas.microsoft.com/office/drawing/2014/main" id="{71279BAB-D001-4740-AF0E-ED509AACF57E}"/>
            </a:ext>
          </a:extLst>
        </xdr:cNvPr>
        <xdr:cNvCxnSpPr/>
      </xdr:nvCxnSpPr>
      <xdr:spPr>
        <a:xfrm flipV="1">
          <a:off x="18656300" y="10710900"/>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710" name="n_1aveValue【学校施設】&#10;一人当たり面積">
          <a:extLst>
            <a:ext uri="{FF2B5EF4-FFF2-40B4-BE49-F238E27FC236}">
              <a16:creationId xmlns:a16="http://schemas.microsoft.com/office/drawing/2014/main" id="{54D39E37-274C-49A8-81EC-FB066C4594F6}"/>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711" name="n_2aveValue【学校施設】&#10;一人当たり面積">
          <a:extLst>
            <a:ext uri="{FF2B5EF4-FFF2-40B4-BE49-F238E27FC236}">
              <a16:creationId xmlns:a16="http://schemas.microsoft.com/office/drawing/2014/main" id="{CC6EDC8A-29ED-4CCF-9B45-823E2018D6DA}"/>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712" name="n_3aveValue【学校施設】&#10;一人当たり面積">
          <a:extLst>
            <a:ext uri="{FF2B5EF4-FFF2-40B4-BE49-F238E27FC236}">
              <a16:creationId xmlns:a16="http://schemas.microsoft.com/office/drawing/2014/main" id="{0B398624-9C6C-49DB-9A61-17C2AE4C8548}"/>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713" name="n_4aveValue【学校施設】&#10;一人当たり面積">
          <a:extLst>
            <a:ext uri="{FF2B5EF4-FFF2-40B4-BE49-F238E27FC236}">
              <a16:creationId xmlns:a16="http://schemas.microsoft.com/office/drawing/2014/main" id="{F28D436C-F0E1-48E8-A3DB-61E5E3773A09}"/>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124553</xdr:rowOff>
    </xdr:from>
    <xdr:ext cx="469744" cy="259045"/>
    <xdr:sp macro="" textlink="">
      <xdr:nvSpPr>
        <xdr:cNvPr id="714" name="n_1mainValue【学校施設】&#10;一人当たり面積">
          <a:extLst>
            <a:ext uri="{FF2B5EF4-FFF2-40B4-BE49-F238E27FC236}">
              <a16:creationId xmlns:a16="http://schemas.microsoft.com/office/drawing/2014/main" id="{F7694C1F-E0A4-44D2-A32D-DDC2A7F64E23}"/>
            </a:ext>
          </a:extLst>
        </xdr:cNvPr>
        <xdr:cNvSpPr txBox="1"/>
      </xdr:nvSpPr>
      <xdr:spPr>
        <a:xfrm>
          <a:off x="21075727" y="1041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129811</xdr:rowOff>
    </xdr:from>
    <xdr:ext cx="469744" cy="259045"/>
    <xdr:sp macro="" textlink="">
      <xdr:nvSpPr>
        <xdr:cNvPr id="715" name="n_2mainValue【学校施設】&#10;一人当たり面積">
          <a:extLst>
            <a:ext uri="{FF2B5EF4-FFF2-40B4-BE49-F238E27FC236}">
              <a16:creationId xmlns:a16="http://schemas.microsoft.com/office/drawing/2014/main" id="{861150ED-8FA3-4E99-9ACD-7546E4DA381B}"/>
            </a:ext>
          </a:extLst>
        </xdr:cNvPr>
        <xdr:cNvSpPr txBox="1"/>
      </xdr:nvSpPr>
      <xdr:spPr>
        <a:xfrm>
          <a:off x="20199427" y="1041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148327</xdr:rowOff>
    </xdr:from>
    <xdr:ext cx="469744" cy="259045"/>
    <xdr:sp macro="" textlink="">
      <xdr:nvSpPr>
        <xdr:cNvPr id="716" name="n_3mainValue【学校施設】&#10;一人当たり面積">
          <a:extLst>
            <a:ext uri="{FF2B5EF4-FFF2-40B4-BE49-F238E27FC236}">
              <a16:creationId xmlns:a16="http://schemas.microsoft.com/office/drawing/2014/main" id="{6A1F033C-EA4E-4111-82A8-C637F030A292}"/>
            </a:ext>
          </a:extLst>
        </xdr:cNvPr>
        <xdr:cNvSpPr txBox="1"/>
      </xdr:nvSpPr>
      <xdr:spPr>
        <a:xfrm>
          <a:off x="19310427" y="104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156710</xdr:rowOff>
    </xdr:from>
    <xdr:ext cx="469744" cy="259045"/>
    <xdr:sp macro="" textlink="">
      <xdr:nvSpPr>
        <xdr:cNvPr id="717" name="n_4mainValue【学校施設】&#10;一人当たり面積">
          <a:extLst>
            <a:ext uri="{FF2B5EF4-FFF2-40B4-BE49-F238E27FC236}">
              <a16:creationId xmlns:a16="http://schemas.microsoft.com/office/drawing/2014/main" id="{0E18F5EA-D66A-4DE2-BB6E-4C27D960BD4F}"/>
            </a:ext>
          </a:extLst>
        </xdr:cNvPr>
        <xdr:cNvSpPr txBox="1"/>
      </xdr:nvSpPr>
      <xdr:spPr>
        <a:xfrm>
          <a:off x="18421427" y="1044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753F0F4E-254B-4FD9-934D-2451BEE30D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D8F58273-73AF-4B90-8BB8-4C1DE4DA3E5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E6EEB922-46F3-4848-92E0-6EAEC674D03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3DDAAE51-AC99-428B-B4D4-423914D371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68DDA7B3-CD8A-4ED0-8EF0-CC7866043D1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86AAC857-ED9B-45EA-8ACE-1E004A2FF8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18805402-C8D8-404F-ACE6-1CB27BF4F3E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48EAD3A4-FBEC-49CC-82E2-C567953AD77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6" name="正方形/長方形 725">
          <a:extLst>
            <a:ext uri="{FF2B5EF4-FFF2-40B4-BE49-F238E27FC236}">
              <a16:creationId xmlns:a16="http://schemas.microsoft.com/office/drawing/2014/main" id="{2DD1D96D-1279-423D-A7DE-3B813A8BE7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7" name="正方形/長方形 726">
          <a:extLst>
            <a:ext uri="{FF2B5EF4-FFF2-40B4-BE49-F238E27FC236}">
              <a16:creationId xmlns:a16="http://schemas.microsoft.com/office/drawing/2014/main" id="{3DF639B0-33EE-4E58-ABFC-FBF28BF523D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8" name="正方形/長方形 727">
          <a:extLst>
            <a:ext uri="{FF2B5EF4-FFF2-40B4-BE49-F238E27FC236}">
              <a16:creationId xmlns:a16="http://schemas.microsoft.com/office/drawing/2014/main" id="{9358AAC5-0227-49E1-B3BE-20EC18FA475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9" name="正方形/長方形 728">
          <a:extLst>
            <a:ext uri="{FF2B5EF4-FFF2-40B4-BE49-F238E27FC236}">
              <a16:creationId xmlns:a16="http://schemas.microsoft.com/office/drawing/2014/main" id="{A64C8ABA-5587-489B-9625-77FA9DA9539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0" name="正方形/長方形 729">
          <a:extLst>
            <a:ext uri="{FF2B5EF4-FFF2-40B4-BE49-F238E27FC236}">
              <a16:creationId xmlns:a16="http://schemas.microsoft.com/office/drawing/2014/main" id="{2042E1DE-8F35-4ED1-BF94-5E1C5511EF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1" name="正方形/長方形 730">
          <a:extLst>
            <a:ext uri="{FF2B5EF4-FFF2-40B4-BE49-F238E27FC236}">
              <a16:creationId xmlns:a16="http://schemas.microsoft.com/office/drawing/2014/main" id="{E4DCC359-3AFF-44D4-90A0-258874F8D89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2" name="正方形/長方形 731">
          <a:extLst>
            <a:ext uri="{FF2B5EF4-FFF2-40B4-BE49-F238E27FC236}">
              <a16:creationId xmlns:a16="http://schemas.microsoft.com/office/drawing/2014/main" id="{ECBF7356-35FE-46E0-8F30-3C1E77B71A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a:extLst>
            <a:ext uri="{FF2B5EF4-FFF2-40B4-BE49-F238E27FC236}">
              <a16:creationId xmlns:a16="http://schemas.microsoft.com/office/drawing/2014/main" id="{08E20D63-AD42-4281-AC85-D269C0ABE7A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2CE99AFA-F60F-402A-A74B-4F3ED036D2E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6DD33A30-4700-4161-B145-C808720F2CF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FA5B8F03-8B36-4B1D-990B-5BA0E6D7B0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D5D23F50-D7FB-426B-8069-29DBC3C03EF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AF17866B-E250-4F93-9E71-7FCC005C04A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57BB3FD8-075D-40AD-8AB6-48E19A8EE7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C2F3F819-0616-47E1-A2FF-5A54A7D84D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F5B1388C-2CFD-4108-A872-0CF8ACC627E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CBF7B583-1761-4674-B191-522EAF07982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273B3F6-1515-4FC2-80B0-4C329A3678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7589CCBA-A35C-407B-889A-E19E6C79488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FA8C8EE4-75B6-4948-9C3B-05F12214862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BFD69107-29F4-44CC-AC92-414B444DED8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D916CDA7-9A04-4612-ADB8-69F789EF6A2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456B35FB-C42B-4306-8430-D6265437591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6463029E-2108-4AF9-9960-1F54BB4E4CB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DC7B5E05-DE29-4F59-BD72-A34EA2333D5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F05CDC84-B959-4505-BBAF-6E1C6D05531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578D157C-BF3F-46D5-800E-22F64459920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009B3E8D-C84F-418B-B820-15B92C4CC3D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8FDF54B8-9340-4169-89E3-F64E8C37462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4D127C55-3E96-4801-A7A4-4762B92F3B5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F197FAC0-114E-4496-BE5F-43D2FF819B4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6155A3E1-8B54-4ACD-86ED-37E0353736A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89208FBA-6718-4838-B551-3F8D32E943D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63A4A815-1545-482D-A69C-8A8075AEA7E9}"/>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公民館】&#10;有形固定資産減価償却率最小値テキスト">
          <a:extLst>
            <a:ext uri="{FF2B5EF4-FFF2-40B4-BE49-F238E27FC236}">
              <a16:creationId xmlns:a16="http://schemas.microsoft.com/office/drawing/2014/main" id="{92406B69-6266-46BE-8306-DCA04546F68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FA950E64-74EE-44A5-B401-1E6C5671367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62" name="【公民館】&#10;有形固定資産減価償却率最大値テキスト">
          <a:extLst>
            <a:ext uri="{FF2B5EF4-FFF2-40B4-BE49-F238E27FC236}">
              <a16:creationId xmlns:a16="http://schemas.microsoft.com/office/drawing/2014/main" id="{A5EC7332-2EA0-4DDA-9714-BD0225214E4F}"/>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63" name="直線コネクタ 762">
          <a:extLst>
            <a:ext uri="{FF2B5EF4-FFF2-40B4-BE49-F238E27FC236}">
              <a16:creationId xmlns:a16="http://schemas.microsoft.com/office/drawing/2014/main" id="{228C17C2-5D8E-4935-B9FA-EA6A333EFEF8}"/>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764" name="【公民館】&#10;有形固定資産減価償却率平均値テキスト">
          <a:extLst>
            <a:ext uri="{FF2B5EF4-FFF2-40B4-BE49-F238E27FC236}">
              <a16:creationId xmlns:a16="http://schemas.microsoft.com/office/drawing/2014/main" id="{EDC784CC-1C08-47C3-A265-F69C7A7DA14D}"/>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65" name="フローチャート: 判断 764">
          <a:extLst>
            <a:ext uri="{FF2B5EF4-FFF2-40B4-BE49-F238E27FC236}">
              <a16:creationId xmlns:a16="http://schemas.microsoft.com/office/drawing/2014/main" id="{15DEF745-2ADB-4D9F-8C9E-81548AFB3262}"/>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6" name="フローチャート: 判断 765">
          <a:extLst>
            <a:ext uri="{FF2B5EF4-FFF2-40B4-BE49-F238E27FC236}">
              <a16:creationId xmlns:a16="http://schemas.microsoft.com/office/drawing/2014/main" id="{5E9BE498-5CB9-4F15-974F-774AB8DDF115}"/>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7" name="フローチャート: 判断 766">
          <a:extLst>
            <a:ext uri="{FF2B5EF4-FFF2-40B4-BE49-F238E27FC236}">
              <a16:creationId xmlns:a16="http://schemas.microsoft.com/office/drawing/2014/main" id="{ACE3DCA3-5F8B-4831-9904-24DE218A4615}"/>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768" name="フローチャート: 判断 767">
          <a:extLst>
            <a:ext uri="{FF2B5EF4-FFF2-40B4-BE49-F238E27FC236}">
              <a16:creationId xmlns:a16="http://schemas.microsoft.com/office/drawing/2014/main" id="{3242CAD6-D2B3-4B95-81D1-05A242DD6A99}"/>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769" name="フローチャート: 判断 768">
          <a:extLst>
            <a:ext uri="{FF2B5EF4-FFF2-40B4-BE49-F238E27FC236}">
              <a16:creationId xmlns:a16="http://schemas.microsoft.com/office/drawing/2014/main" id="{BAFC873C-1C2E-4CB0-9E3D-19DAE312FE38}"/>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25DE991-D00C-4D3E-9C73-F9C980E8471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75FC68B2-5ADB-424C-B1BA-F64E5045D02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F3C6CB5-8930-4620-9B54-9C8F7201DC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E72D266-C624-48C1-8B91-A551B84AD8D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CFEB020-300E-4BC7-A0E1-864E385726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75" name="楕円 774">
          <a:extLst>
            <a:ext uri="{FF2B5EF4-FFF2-40B4-BE49-F238E27FC236}">
              <a16:creationId xmlns:a16="http://schemas.microsoft.com/office/drawing/2014/main" id="{4569FC22-1903-48EF-B461-0DCC4AA36514}"/>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76" name="【公民館】&#10;有形固定資産減価償却率該当値テキスト">
          <a:extLst>
            <a:ext uri="{FF2B5EF4-FFF2-40B4-BE49-F238E27FC236}">
              <a16:creationId xmlns:a16="http://schemas.microsoft.com/office/drawing/2014/main" id="{C004C611-64A1-477A-BCDB-4BC93C03A691}"/>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77" name="楕円 776">
          <a:extLst>
            <a:ext uri="{FF2B5EF4-FFF2-40B4-BE49-F238E27FC236}">
              <a16:creationId xmlns:a16="http://schemas.microsoft.com/office/drawing/2014/main" id="{D85D0929-C53D-4EDF-AC59-98889204EDAC}"/>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78" name="直線コネクタ 777">
          <a:extLst>
            <a:ext uri="{FF2B5EF4-FFF2-40B4-BE49-F238E27FC236}">
              <a16:creationId xmlns:a16="http://schemas.microsoft.com/office/drawing/2014/main" id="{49EE4EAB-A25D-4CBA-B59C-E9EFF2CCFADA}"/>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79" name="楕円 778">
          <a:extLst>
            <a:ext uri="{FF2B5EF4-FFF2-40B4-BE49-F238E27FC236}">
              <a16:creationId xmlns:a16="http://schemas.microsoft.com/office/drawing/2014/main" id="{055C1B23-EC24-44D0-9B51-395873AEAF01}"/>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0" name="直線コネクタ 779">
          <a:extLst>
            <a:ext uri="{FF2B5EF4-FFF2-40B4-BE49-F238E27FC236}">
              <a16:creationId xmlns:a16="http://schemas.microsoft.com/office/drawing/2014/main" id="{1349EDA2-F4EC-45C1-B5B1-B83B233A2715}"/>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1" name="楕円 780">
          <a:extLst>
            <a:ext uri="{FF2B5EF4-FFF2-40B4-BE49-F238E27FC236}">
              <a16:creationId xmlns:a16="http://schemas.microsoft.com/office/drawing/2014/main" id="{72CA92ED-4D54-4AC8-9909-7850E0705B7D}"/>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82" name="直線コネクタ 781">
          <a:extLst>
            <a:ext uri="{FF2B5EF4-FFF2-40B4-BE49-F238E27FC236}">
              <a16:creationId xmlns:a16="http://schemas.microsoft.com/office/drawing/2014/main" id="{EE268116-C470-4454-8C91-462B52395D40}"/>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83" name="楕円 782">
          <a:extLst>
            <a:ext uri="{FF2B5EF4-FFF2-40B4-BE49-F238E27FC236}">
              <a16:creationId xmlns:a16="http://schemas.microsoft.com/office/drawing/2014/main" id="{898BDFD6-A93C-45C1-98C9-257057DC5184}"/>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784" name="直線コネクタ 783">
          <a:extLst>
            <a:ext uri="{FF2B5EF4-FFF2-40B4-BE49-F238E27FC236}">
              <a16:creationId xmlns:a16="http://schemas.microsoft.com/office/drawing/2014/main" id="{A74BF14C-FA40-4E3F-A3D2-A6CB798B8CD3}"/>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785" name="n_1aveValue【公民館】&#10;有形固定資産減価償却率">
          <a:extLst>
            <a:ext uri="{FF2B5EF4-FFF2-40B4-BE49-F238E27FC236}">
              <a16:creationId xmlns:a16="http://schemas.microsoft.com/office/drawing/2014/main" id="{32F520C5-2B9F-4EC0-B5C6-D2607136D9B6}"/>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786" name="n_2aveValue【公民館】&#10;有形固定資産減価償却率">
          <a:extLst>
            <a:ext uri="{FF2B5EF4-FFF2-40B4-BE49-F238E27FC236}">
              <a16:creationId xmlns:a16="http://schemas.microsoft.com/office/drawing/2014/main" id="{04FB09A4-124E-47F6-8B1D-2BD372650E55}"/>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787" name="n_3aveValue【公民館】&#10;有形固定資産減価償却率">
          <a:extLst>
            <a:ext uri="{FF2B5EF4-FFF2-40B4-BE49-F238E27FC236}">
              <a16:creationId xmlns:a16="http://schemas.microsoft.com/office/drawing/2014/main" id="{9767BD91-6287-4A94-B0BC-CD7FAC3C1710}"/>
            </a:ext>
          </a:extLst>
        </xdr:cNvPr>
        <xdr:cNvSpPr txBox="1"/>
      </xdr:nvSpPr>
      <xdr:spPr>
        <a:xfrm>
          <a:off x="13500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788" name="n_4aveValue【公民館】&#10;有形固定資産減価償却率">
          <a:extLst>
            <a:ext uri="{FF2B5EF4-FFF2-40B4-BE49-F238E27FC236}">
              <a16:creationId xmlns:a16="http://schemas.microsoft.com/office/drawing/2014/main" id="{44E3C613-93CF-4D2F-9626-AF345ACBF2E4}"/>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89" name="n_1mainValue【公民館】&#10;有形固定資産減価償却率">
          <a:extLst>
            <a:ext uri="{FF2B5EF4-FFF2-40B4-BE49-F238E27FC236}">
              <a16:creationId xmlns:a16="http://schemas.microsoft.com/office/drawing/2014/main" id="{ADEC2A95-B443-4169-B24B-83FD1A52B49B}"/>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0" name="n_2mainValue【公民館】&#10;有形固定資産減価償却率">
          <a:extLst>
            <a:ext uri="{FF2B5EF4-FFF2-40B4-BE49-F238E27FC236}">
              <a16:creationId xmlns:a16="http://schemas.microsoft.com/office/drawing/2014/main" id="{FBDF5B9F-6CB1-4544-81AC-AC342C488DA0}"/>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1" name="n_3mainValue【公民館】&#10;有形固定資産減価償却率">
          <a:extLst>
            <a:ext uri="{FF2B5EF4-FFF2-40B4-BE49-F238E27FC236}">
              <a16:creationId xmlns:a16="http://schemas.microsoft.com/office/drawing/2014/main" id="{8C1B4DAC-A21B-49C2-9628-BADFD08FB6AD}"/>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92" name="n_4mainValue【公民館】&#10;有形固定資産減価償却率">
          <a:extLst>
            <a:ext uri="{FF2B5EF4-FFF2-40B4-BE49-F238E27FC236}">
              <a16:creationId xmlns:a16="http://schemas.microsoft.com/office/drawing/2014/main" id="{0F296858-78FB-41F6-A106-E767A41F88C9}"/>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8A3FD27B-5AAA-4C9A-BDB4-52D88F16AF0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E7ED2DAB-CBF6-4726-B699-F635F577C1A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BF2C1FBE-C801-4C44-A2AE-7F0BD4B53D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E762F111-11FC-43AB-8F31-C193749785C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710FD741-11E1-4F61-9A9C-0395A1F28A6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B71AD5F6-E8C3-4924-86AD-419EA506D8E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9BB5DC84-C6ED-40E3-9FBA-AAC557578DC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C26D6FCB-8454-4337-8101-BEF36444FC9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C55F1EEE-F84A-43ED-9950-EE58EE63BC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F7F60F55-14F0-43DE-A411-A4A98BE5046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53274949-97BC-4E09-8DD4-53191E14F74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D04A080D-CECF-4C98-9708-9DA79D1812C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57093A80-3D34-44A3-A045-66CBA815D58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73210822-69FE-41B9-B5A7-8FBC6371093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D85948A0-92E8-4C5D-AC8F-E70956CCC14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2F42F937-20F4-4400-A67D-B49C1C69849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8A5EDA7F-121E-4C01-BD95-18092625A0A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70E7AAC3-2A5C-4616-899D-10F827442DF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DDC092B2-CDDA-476B-98C0-597584031FB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7E325C6C-729D-4038-A286-86816A24854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42B544B8-16DC-4022-9689-8172E374127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4" name="テキスト ボックス 813">
          <a:extLst>
            <a:ext uri="{FF2B5EF4-FFF2-40B4-BE49-F238E27FC236}">
              <a16:creationId xmlns:a16="http://schemas.microsoft.com/office/drawing/2014/main" id="{596B28AF-968D-4FF2-99B2-FE41EE3D2F5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19F3DFEF-3FF7-45FF-979A-FC6DC79AF75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6" name="直線コネクタ 815">
          <a:extLst>
            <a:ext uri="{FF2B5EF4-FFF2-40B4-BE49-F238E27FC236}">
              <a16:creationId xmlns:a16="http://schemas.microsoft.com/office/drawing/2014/main" id="{2455FC61-3475-4F4F-B0B3-FD84D3BDD34F}"/>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7" name="【公民館】&#10;一人当たり面積最小値テキスト">
          <a:extLst>
            <a:ext uri="{FF2B5EF4-FFF2-40B4-BE49-F238E27FC236}">
              <a16:creationId xmlns:a16="http://schemas.microsoft.com/office/drawing/2014/main" id="{35216F88-D566-417F-B714-2C3A03871404}"/>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8" name="直線コネクタ 817">
          <a:extLst>
            <a:ext uri="{FF2B5EF4-FFF2-40B4-BE49-F238E27FC236}">
              <a16:creationId xmlns:a16="http://schemas.microsoft.com/office/drawing/2014/main" id="{92ED37A4-0A5F-4592-BA76-DEC53974C8E6}"/>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9" name="【公民館】&#10;一人当たり面積最大値テキスト">
          <a:extLst>
            <a:ext uri="{FF2B5EF4-FFF2-40B4-BE49-F238E27FC236}">
              <a16:creationId xmlns:a16="http://schemas.microsoft.com/office/drawing/2014/main" id="{45AA686F-CEC0-4059-9DB1-ABDB4FEFDB32}"/>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20" name="直線コネクタ 819">
          <a:extLst>
            <a:ext uri="{FF2B5EF4-FFF2-40B4-BE49-F238E27FC236}">
              <a16:creationId xmlns:a16="http://schemas.microsoft.com/office/drawing/2014/main" id="{AA947D28-D93B-431E-AA51-25434F2DCB7C}"/>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821" name="【公民館】&#10;一人当たり面積平均値テキスト">
          <a:extLst>
            <a:ext uri="{FF2B5EF4-FFF2-40B4-BE49-F238E27FC236}">
              <a16:creationId xmlns:a16="http://schemas.microsoft.com/office/drawing/2014/main" id="{3D46F25C-E12C-4660-A1AE-6B1A99A41110}"/>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22" name="フローチャート: 判断 821">
          <a:extLst>
            <a:ext uri="{FF2B5EF4-FFF2-40B4-BE49-F238E27FC236}">
              <a16:creationId xmlns:a16="http://schemas.microsoft.com/office/drawing/2014/main" id="{99ADACAB-4018-4A8C-8BFD-8C8C407441D3}"/>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23" name="フローチャート: 判断 822">
          <a:extLst>
            <a:ext uri="{FF2B5EF4-FFF2-40B4-BE49-F238E27FC236}">
              <a16:creationId xmlns:a16="http://schemas.microsoft.com/office/drawing/2014/main" id="{D5DD0C43-5CA4-48B7-9D0B-DE698ABAB6DD}"/>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24" name="フローチャート: 判断 823">
          <a:extLst>
            <a:ext uri="{FF2B5EF4-FFF2-40B4-BE49-F238E27FC236}">
              <a16:creationId xmlns:a16="http://schemas.microsoft.com/office/drawing/2014/main" id="{E1D07019-0FBA-4335-9E0A-9AA2DD16288C}"/>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825" name="フローチャート: 判断 824">
          <a:extLst>
            <a:ext uri="{FF2B5EF4-FFF2-40B4-BE49-F238E27FC236}">
              <a16:creationId xmlns:a16="http://schemas.microsoft.com/office/drawing/2014/main" id="{9D951BC6-AAF8-4752-8DC1-F0A436482572}"/>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826" name="フローチャート: 判断 825">
          <a:extLst>
            <a:ext uri="{FF2B5EF4-FFF2-40B4-BE49-F238E27FC236}">
              <a16:creationId xmlns:a16="http://schemas.microsoft.com/office/drawing/2014/main" id="{96445F94-EE28-4E40-9435-4A11AC4EF097}"/>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CA4031C4-3EFE-47E7-A008-E9535340FA1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1D83F1B3-9138-4B99-89E2-5E11CB1CA6E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E1F913C-172A-4964-8F62-B99BD61B3EA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D967813-04F3-40EF-BEF4-B45D453F31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749A6C6-8B35-49CE-A91D-F1600EFDA3C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44069</xdr:rowOff>
    </xdr:from>
    <xdr:to>
      <xdr:col>116</xdr:col>
      <xdr:colOff>114300</xdr:colOff>
      <xdr:row>108</xdr:row>
      <xdr:rowOff>145669</xdr:rowOff>
    </xdr:to>
    <xdr:sp macro="" textlink="">
      <xdr:nvSpPr>
        <xdr:cNvPr id="832" name="楕円 831">
          <a:extLst>
            <a:ext uri="{FF2B5EF4-FFF2-40B4-BE49-F238E27FC236}">
              <a16:creationId xmlns:a16="http://schemas.microsoft.com/office/drawing/2014/main" id="{20BDF0C7-712F-4EEA-B721-085A294C9952}"/>
            </a:ext>
          </a:extLst>
        </xdr:cNvPr>
        <xdr:cNvSpPr/>
      </xdr:nvSpPr>
      <xdr:spPr>
        <a:xfrm>
          <a:off x="22110700" y="185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130446</xdr:rowOff>
    </xdr:from>
    <xdr:ext cx="469744" cy="259045"/>
    <xdr:sp macro="" textlink="">
      <xdr:nvSpPr>
        <xdr:cNvPr id="833" name="【公民館】&#10;一人当たり面積該当値テキスト">
          <a:extLst>
            <a:ext uri="{FF2B5EF4-FFF2-40B4-BE49-F238E27FC236}">
              <a16:creationId xmlns:a16="http://schemas.microsoft.com/office/drawing/2014/main" id="{88EEE4A0-3796-4D4A-A74D-B410FBEF3C22}"/>
            </a:ext>
          </a:extLst>
        </xdr:cNvPr>
        <xdr:cNvSpPr txBox="1"/>
      </xdr:nvSpPr>
      <xdr:spPr>
        <a:xfrm>
          <a:off x="22199600" y="184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44831</xdr:rowOff>
    </xdr:from>
    <xdr:to>
      <xdr:col>112</xdr:col>
      <xdr:colOff>38100</xdr:colOff>
      <xdr:row>108</xdr:row>
      <xdr:rowOff>146431</xdr:rowOff>
    </xdr:to>
    <xdr:sp macro="" textlink="">
      <xdr:nvSpPr>
        <xdr:cNvPr id="834" name="楕円 833">
          <a:extLst>
            <a:ext uri="{FF2B5EF4-FFF2-40B4-BE49-F238E27FC236}">
              <a16:creationId xmlns:a16="http://schemas.microsoft.com/office/drawing/2014/main" id="{F6E849D8-15D7-46CD-B327-2EA78C67D216}"/>
            </a:ext>
          </a:extLst>
        </xdr:cNvPr>
        <xdr:cNvSpPr/>
      </xdr:nvSpPr>
      <xdr:spPr>
        <a:xfrm>
          <a:off x="21272500" y="185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94869</xdr:rowOff>
    </xdr:from>
    <xdr:to>
      <xdr:col>116</xdr:col>
      <xdr:colOff>63500</xdr:colOff>
      <xdr:row>108</xdr:row>
      <xdr:rowOff>95631</xdr:rowOff>
    </xdr:to>
    <xdr:cxnSp macro="">
      <xdr:nvCxnSpPr>
        <xdr:cNvPr id="835" name="直線コネクタ 834">
          <a:extLst>
            <a:ext uri="{FF2B5EF4-FFF2-40B4-BE49-F238E27FC236}">
              <a16:creationId xmlns:a16="http://schemas.microsoft.com/office/drawing/2014/main" id="{85EA65D0-E183-4FB6-A7C0-66661CD43B4D}"/>
            </a:ext>
          </a:extLst>
        </xdr:cNvPr>
        <xdr:cNvCxnSpPr/>
      </xdr:nvCxnSpPr>
      <xdr:spPr>
        <a:xfrm flipV="1">
          <a:off x="21323300" y="1861146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45783</xdr:rowOff>
    </xdr:from>
    <xdr:to>
      <xdr:col>107</xdr:col>
      <xdr:colOff>101600</xdr:colOff>
      <xdr:row>108</xdr:row>
      <xdr:rowOff>147383</xdr:rowOff>
    </xdr:to>
    <xdr:sp macro="" textlink="">
      <xdr:nvSpPr>
        <xdr:cNvPr id="836" name="楕円 835">
          <a:extLst>
            <a:ext uri="{FF2B5EF4-FFF2-40B4-BE49-F238E27FC236}">
              <a16:creationId xmlns:a16="http://schemas.microsoft.com/office/drawing/2014/main" id="{65754202-4AFE-483D-B78B-1B62AA9FDEDF}"/>
            </a:ext>
          </a:extLst>
        </xdr:cNvPr>
        <xdr:cNvSpPr/>
      </xdr:nvSpPr>
      <xdr:spPr>
        <a:xfrm>
          <a:off x="20383500" y="1856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95631</xdr:rowOff>
    </xdr:from>
    <xdr:to>
      <xdr:col>111</xdr:col>
      <xdr:colOff>177800</xdr:colOff>
      <xdr:row>108</xdr:row>
      <xdr:rowOff>96583</xdr:rowOff>
    </xdr:to>
    <xdr:cxnSp macro="">
      <xdr:nvCxnSpPr>
        <xdr:cNvPr id="837" name="直線コネクタ 836">
          <a:extLst>
            <a:ext uri="{FF2B5EF4-FFF2-40B4-BE49-F238E27FC236}">
              <a16:creationId xmlns:a16="http://schemas.microsoft.com/office/drawing/2014/main" id="{A51EC32E-2063-4DCD-BE82-FACE71F60801}"/>
            </a:ext>
          </a:extLst>
        </xdr:cNvPr>
        <xdr:cNvCxnSpPr/>
      </xdr:nvCxnSpPr>
      <xdr:spPr>
        <a:xfrm flipV="1">
          <a:off x="20434300" y="1861223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47307</xdr:rowOff>
    </xdr:from>
    <xdr:to>
      <xdr:col>102</xdr:col>
      <xdr:colOff>165100</xdr:colOff>
      <xdr:row>108</xdr:row>
      <xdr:rowOff>148907</xdr:rowOff>
    </xdr:to>
    <xdr:sp macro="" textlink="">
      <xdr:nvSpPr>
        <xdr:cNvPr id="838" name="楕円 837">
          <a:extLst>
            <a:ext uri="{FF2B5EF4-FFF2-40B4-BE49-F238E27FC236}">
              <a16:creationId xmlns:a16="http://schemas.microsoft.com/office/drawing/2014/main" id="{A39AC921-75AE-417D-985A-3B9C860B5B50}"/>
            </a:ext>
          </a:extLst>
        </xdr:cNvPr>
        <xdr:cNvSpPr/>
      </xdr:nvSpPr>
      <xdr:spPr>
        <a:xfrm>
          <a:off x="19494500" y="185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96583</xdr:rowOff>
    </xdr:from>
    <xdr:to>
      <xdr:col>107</xdr:col>
      <xdr:colOff>50800</xdr:colOff>
      <xdr:row>108</xdr:row>
      <xdr:rowOff>98107</xdr:rowOff>
    </xdr:to>
    <xdr:cxnSp macro="">
      <xdr:nvCxnSpPr>
        <xdr:cNvPr id="839" name="直線コネクタ 838">
          <a:extLst>
            <a:ext uri="{FF2B5EF4-FFF2-40B4-BE49-F238E27FC236}">
              <a16:creationId xmlns:a16="http://schemas.microsoft.com/office/drawing/2014/main" id="{65F4BB03-88AE-424F-9FCD-2B3B4E707232}"/>
            </a:ext>
          </a:extLst>
        </xdr:cNvPr>
        <xdr:cNvCxnSpPr/>
      </xdr:nvCxnSpPr>
      <xdr:spPr>
        <a:xfrm flipV="1">
          <a:off x="19545300" y="1861318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48640</xdr:rowOff>
    </xdr:from>
    <xdr:to>
      <xdr:col>98</xdr:col>
      <xdr:colOff>38100</xdr:colOff>
      <xdr:row>108</xdr:row>
      <xdr:rowOff>150240</xdr:rowOff>
    </xdr:to>
    <xdr:sp macro="" textlink="">
      <xdr:nvSpPr>
        <xdr:cNvPr id="840" name="楕円 839">
          <a:extLst>
            <a:ext uri="{FF2B5EF4-FFF2-40B4-BE49-F238E27FC236}">
              <a16:creationId xmlns:a16="http://schemas.microsoft.com/office/drawing/2014/main" id="{D033C69C-667F-4D48-938B-9F61F9C7D023}"/>
            </a:ext>
          </a:extLst>
        </xdr:cNvPr>
        <xdr:cNvSpPr/>
      </xdr:nvSpPr>
      <xdr:spPr>
        <a:xfrm>
          <a:off x="18605500" y="185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98107</xdr:rowOff>
    </xdr:from>
    <xdr:to>
      <xdr:col>102</xdr:col>
      <xdr:colOff>114300</xdr:colOff>
      <xdr:row>108</xdr:row>
      <xdr:rowOff>99440</xdr:rowOff>
    </xdr:to>
    <xdr:cxnSp macro="">
      <xdr:nvCxnSpPr>
        <xdr:cNvPr id="841" name="直線コネクタ 840">
          <a:extLst>
            <a:ext uri="{FF2B5EF4-FFF2-40B4-BE49-F238E27FC236}">
              <a16:creationId xmlns:a16="http://schemas.microsoft.com/office/drawing/2014/main" id="{519E1A94-5DDB-4860-B91D-BE403A7A71CE}"/>
            </a:ext>
          </a:extLst>
        </xdr:cNvPr>
        <xdr:cNvCxnSpPr/>
      </xdr:nvCxnSpPr>
      <xdr:spPr>
        <a:xfrm flipV="1">
          <a:off x="18656300" y="18614707"/>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842" name="n_1aveValue【公民館】&#10;一人当たり面積">
          <a:extLst>
            <a:ext uri="{FF2B5EF4-FFF2-40B4-BE49-F238E27FC236}">
              <a16:creationId xmlns:a16="http://schemas.microsoft.com/office/drawing/2014/main" id="{F43AFE5B-66CC-4454-9A81-050DEAF25A4C}"/>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843" name="n_2aveValue【公民館】&#10;一人当たり面積">
          <a:extLst>
            <a:ext uri="{FF2B5EF4-FFF2-40B4-BE49-F238E27FC236}">
              <a16:creationId xmlns:a16="http://schemas.microsoft.com/office/drawing/2014/main" id="{C531BE9D-63E4-426B-9C6E-44A372A9EEC7}"/>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844" name="n_3aveValue【公民館】&#10;一人当たり面積">
          <a:extLst>
            <a:ext uri="{FF2B5EF4-FFF2-40B4-BE49-F238E27FC236}">
              <a16:creationId xmlns:a16="http://schemas.microsoft.com/office/drawing/2014/main" id="{67DC39F5-BB21-4C1D-969E-E4A839080FB6}"/>
            </a:ext>
          </a:extLst>
        </xdr:cNvPr>
        <xdr:cNvSpPr txBox="1"/>
      </xdr:nvSpPr>
      <xdr:spPr>
        <a:xfrm>
          <a:off x="19310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845" name="n_4aveValue【公民館】&#10;一人当たり面積">
          <a:extLst>
            <a:ext uri="{FF2B5EF4-FFF2-40B4-BE49-F238E27FC236}">
              <a16:creationId xmlns:a16="http://schemas.microsoft.com/office/drawing/2014/main" id="{1934C361-05E8-434D-BA45-FB0CF01EA5CE}"/>
            </a:ext>
          </a:extLst>
        </xdr:cNvPr>
        <xdr:cNvSpPr txBox="1"/>
      </xdr:nvSpPr>
      <xdr:spPr>
        <a:xfrm>
          <a:off x="18421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137558</xdr:rowOff>
    </xdr:from>
    <xdr:ext cx="469744" cy="259045"/>
    <xdr:sp macro="" textlink="">
      <xdr:nvSpPr>
        <xdr:cNvPr id="846" name="n_1mainValue【公民館】&#10;一人当たり面積">
          <a:extLst>
            <a:ext uri="{FF2B5EF4-FFF2-40B4-BE49-F238E27FC236}">
              <a16:creationId xmlns:a16="http://schemas.microsoft.com/office/drawing/2014/main" id="{4C5FD01C-151A-4C15-8B56-A33970EAE0C7}"/>
            </a:ext>
          </a:extLst>
        </xdr:cNvPr>
        <xdr:cNvSpPr txBox="1"/>
      </xdr:nvSpPr>
      <xdr:spPr>
        <a:xfrm>
          <a:off x="21075727"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138510</xdr:rowOff>
    </xdr:from>
    <xdr:ext cx="469744" cy="259045"/>
    <xdr:sp macro="" textlink="">
      <xdr:nvSpPr>
        <xdr:cNvPr id="847" name="n_2mainValue【公民館】&#10;一人当たり面積">
          <a:extLst>
            <a:ext uri="{FF2B5EF4-FFF2-40B4-BE49-F238E27FC236}">
              <a16:creationId xmlns:a16="http://schemas.microsoft.com/office/drawing/2014/main" id="{8BE8F8CB-DCDD-4793-B9B4-1D35A1FC7B62}"/>
            </a:ext>
          </a:extLst>
        </xdr:cNvPr>
        <xdr:cNvSpPr txBox="1"/>
      </xdr:nvSpPr>
      <xdr:spPr>
        <a:xfrm>
          <a:off x="20199427" y="186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140034</xdr:rowOff>
    </xdr:from>
    <xdr:ext cx="469744" cy="259045"/>
    <xdr:sp macro="" textlink="">
      <xdr:nvSpPr>
        <xdr:cNvPr id="848" name="n_3mainValue【公民館】&#10;一人当たり面積">
          <a:extLst>
            <a:ext uri="{FF2B5EF4-FFF2-40B4-BE49-F238E27FC236}">
              <a16:creationId xmlns:a16="http://schemas.microsoft.com/office/drawing/2014/main" id="{5D71746B-A02F-441F-B092-18216E6E120C}"/>
            </a:ext>
          </a:extLst>
        </xdr:cNvPr>
        <xdr:cNvSpPr txBox="1"/>
      </xdr:nvSpPr>
      <xdr:spPr>
        <a:xfrm>
          <a:off x="19310427" y="1865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141367</xdr:rowOff>
    </xdr:from>
    <xdr:ext cx="469744" cy="259045"/>
    <xdr:sp macro="" textlink="">
      <xdr:nvSpPr>
        <xdr:cNvPr id="849" name="n_4mainValue【公民館】&#10;一人当たり面積">
          <a:extLst>
            <a:ext uri="{FF2B5EF4-FFF2-40B4-BE49-F238E27FC236}">
              <a16:creationId xmlns:a16="http://schemas.microsoft.com/office/drawing/2014/main" id="{73B6D97E-EF83-49F1-9430-651047082781}"/>
            </a:ext>
          </a:extLst>
        </xdr:cNvPr>
        <xdr:cNvSpPr txBox="1"/>
      </xdr:nvSpPr>
      <xdr:spPr>
        <a:xfrm>
          <a:off x="18421427" y="186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883652A-01BD-4682-9146-718E2EEEA1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24D41E45-EB3D-4B4E-9669-EEE515452A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CBB723C3-2CB8-42CD-8231-4C99232B5F6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全ての施設が償却率が上昇しており、特に橋梁・公民館などが高い償却率となっている。橋梁は長寿命化計画を策定し、更新（修繕）・除却を実施している。</a:t>
          </a:r>
        </a:p>
        <a:p>
          <a:r>
            <a:rPr kumimoji="1" lang="ja-JP" altLang="en-US" sz="1300">
              <a:latin typeface="ＭＳ Ｐゴシック" panose="020B0600070205080204" pitchFamily="50" charset="-128"/>
              <a:ea typeface="ＭＳ Ｐゴシック" panose="020B0600070205080204" pitchFamily="50" charset="-128"/>
            </a:rPr>
            <a:t>今後も引き続き公共施設等総合管理計画や個別施設計画などを活用し、更新・除却も検討し計画的な施設更新に努める。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BDA77A-15FE-41F8-8D15-9B6D9A8481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AACDE1-A519-4C4B-99D7-128897187AA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8B24AE-D889-4922-828C-EA55769F0E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3912B8E-0183-4E47-9CF9-48DC3E3F4B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A490733-68A6-41D3-BDAC-D79A865F53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9F438E8-A069-4565-9BC5-6702C257B2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78AAAB-62D6-4214-8928-FD1F69D2F2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9D6B45-D9E7-49DA-94F3-719A323FB72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0811F5-B4CC-4A9F-BB8D-FFAE486B7A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508763-6612-40D7-8D4F-76B31216A6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3,607
3,578
174.45
4,727,804
4,573,047
147,328
2,702,660
5,210,701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EBE6661-EFA2-434C-89CF-C070D5A6C97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DEC574C-0147-4732-9FB1-4CC7204C34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47CDD9-81D3-4FB6-BBF9-0F9D56E7E8D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E902031-F4DD-4D42-A5BB-E423004EF1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1A1983-23F2-4102-BB77-0719D8A1D9D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0E2AEAF-C9D2-4872-A1E8-8AC97E607FC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0D6D8B-55A8-4745-906D-144208AB0D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B74E98-F1F8-440B-B657-2D176CA8EF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13DA7A-F946-40F8-9E0F-35D614618F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D290F8-FAAA-42DA-95CE-ECBA71002A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C7D847-7B86-4AB6-A1BA-F8B49AFDA8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A29CC5-9FF2-4CD5-B57B-C22E5487D72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45C3C1-9985-4EA1-84A8-EE5E12A891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1D5D06-463D-4FD3-AC54-46F3D607D2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AADBDD-090F-4645-A0D3-1AC36D2CF1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79DA4F-B3F4-4AF8-B198-27998D5ABFF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03EB48-B889-4B92-87B7-D75253AD946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EF78D5-7520-421E-8A4C-FBCF53EB43D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787D8F-5A69-4214-BF81-9E8508D744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AEE93E0-24F6-4DD9-8C52-603A5951AAE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E97B7B0-3824-4373-A44C-FE56192D387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3060F8B-6875-4EFF-ADC9-373D10E7A2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F3B288F-FA4A-4CE1-B6F5-8FE480FADD3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A698BA-F339-4ADA-A01C-38416D2ADD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84CF01B-5588-46A8-AE01-6E620612E1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184F2CB-6A37-4CDF-AF2A-22DEBEDEDF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39F5DA-F8CE-4A50-9A00-C3592E02C44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D7D408-66F3-4BB4-B7BF-6E61D3F05C1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3DC1F3-FF42-4DF6-A985-06892C9AFCA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FE80063-DAE1-4590-B32D-2FC54CFFB1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F5E1317-A576-43F6-B09F-6C7ADB568D2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83E99E5-C913-4A37-96EB-A5B8ACF3F95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7F8BB00-782B-420D-B3F9-00C8504EA6F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4B29950-FA9E-49E7-9484-CB6A46E3B4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0131E66-1887-4FBA-B58B-DEFF968F6F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B46D49D-0E76-4118-947C-9CB37801A70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6C0BBBB-47EC-4700-8829-78D47144416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B2FBB17-3C0E-41E2-8BAE-30321A9347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DD5F858-75D8-432A-9956-D050A632E1E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4C4F2DA-C69D-43DB-8979-6D303BD45D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E84E7E7-9213-42A1-81C1-A00AC5E4B94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2423F07-12B5-4401-A466-9E2704FA1BB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00FF6B6-6E28-4403-85FA-3F098A550D2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F108205-F85E-42ED-8227-C2746DEC15B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699AEA2-1673-45B5-91FA-71F2536C788C}"/>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A8CA3DFB-CB53-4056-B6D5-0C22AE6B60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C4D1DD9-CA39-4DFB-9847-A181BE7BFE8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C0B6D0FE-74CF-4D1C-BA3E-56C81D6EB2D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7B6C2840-28C6-423C-B178-0EDE52FFD4B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47E4A68-6A0F-4A09-96C7-C4A336DCB52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FCF941B4-5CAE-4798-AD65-42330B70D2A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B7B0303C-B769-4EDF-8340-FCF9D7A23B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1FBE62C5-4BBC-4C49-AEDF-778F65C97C4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71D6F651-20E3-4B2F-B88B-0AB5C3D96A3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8EDFEA0C-D317-4BBB-8DB1-E58690F3257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6C847CF1-6710-4A9D-A7BD-E02338AB6BF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E8F7CF09-EEFC-4455-AB26-4B26499E2F9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9F24D690-4A91-4992-89FF-D4038C707AD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EE58BE30-A892-4891-BDB1-C2B1CD7915D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B3A70C2A-CC36-4B08-B4BB-8F8BC943BCB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FCAB00FD-CA97-4BB4-871E-AF9C86FB049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FBAE6109-C210-4013-AF08-CC75C58B205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F1083285-2A72-4B8F-ACBA-6B1C21F143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4E193F11-6D3E-470B-856C-D4E9C642A8D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89F659CA-7AEC-402B-8B21-D4044BCECE8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DDC9A070-B276-46A9-A619-E82087C6C73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3760E0D8-76C6-41C9-A82C-02587590041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4C435523-FF19-44F9-B714-57968B38D28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431373D4-D24B-4CC5-B709-92098BDC6CA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13821491-15F2-4F56-B463-6B9DF6F7014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EA59C175-72E4-4132-AC8C-28C3838CE4E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E71EBB87-D590-4A57-B680-AE6AC4E040E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4019BE01-A6CF-40FE-8385-9F0ABEFFB73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AB758E94-1CAE-4FDC-8D68-1BE28BE948B9}"/>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8206A44C-FB67-4575-8B15-4AD01D975B5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61EC1C78-140B-4D1B-B4C5-C712ED71E56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AA376B5D-F988-4D50-AF34-58842D1803C6}"/>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5CD0ED50-BC50-413D-8994-1CF41D861078}"/>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A01469BA-294E-4384-9605-A1125164869E}"/>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47001DF3-57D2-49E9-96FA-40FD7D7E8E41}"/>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E3C8E2D4-AB3C-423C-8D54-1ACA5D37535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74FEE72E-5E08-40CA-96FB-A784E9E3BFFC}"/>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94" name="フローチャート: 判断 93">
          <a:extLst>
            <a:ext uri="{FF2B5EF4-FFF2-40B4-BE49-F238E27FC236}">
              <a16:creationId xmlns:a16="http://schemas.microsoft.com/office/drawing/2014/main" id="{B3473BCD-E7DF-402E-9F45-3914201C637C}"/>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95" name="フローチャート: 判断 94">
          <a:extLst>
            <a:ext uri="{FF2B5EF4-FFF2-40B4-BE49-F238E27FC236}">
              <a16:creationId xmlns:a16="http://schemas.microsoft.com/office/drawing/2014/main" id="{E986E7AC-ABBC-4BE4-9430-402FAE18CADC}"/>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96" name="フローチャート: 判断 95">
          <a:extLst>
            <a:ext uri="{FF2B5EF4-FFF2-40B4-BE49-F238E27FC236}">
              <a16:creationId xmlns:a16="http://schemas.microsoft.com/office/drawing/2014/main" id="{0F56D8D3-6963-45D5-933E-C546CBADB6E3}"/>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97" name="フローチャート: 判断 96">
          <a:extLst>
            <a:ext uri="{FF2B5EF4-FFF2-40B4-BE49-F238E27FC236}">
              <a16:creationId xmlns:a16="http://schemas.microsoft.com/office/drawing/2014/main" id="{8C463717-9A38-4074-BFC3-1A5B3763CFAC}"/>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98" name="フローチャート: 判断 97">
          <a:extLst>
            <a:ext uri="{FF2B5EF4-FFF2-40B4-BE49-F238E27FC236}">
              <a16:creationId xmlns:a16="http://schemas.microsoft.com/office/drawing/2014/main" id="{D8447A23-3102-40D6-B8D6-46EEF9A05BBB}"/>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CEEF6857-F4B1-4A45-8305-9D7004F2727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57C641A5-1C81-4C5C-90C2-70AEC01CF2C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05607B22-854D-4559-A5F1-759AB2684AE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DCC7659F-F751-48BE-9C95-A9D948C1E76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D24C3413-57D8-4691-9E05-8FF17A9113E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114300</xdr:rowOff>
    </xdr:from>
    <xdr:to>
      <xdr:col>24</xdr:col>
      <xdr:colOff>114300</xdr:colOff>
      <xdr:row>84</xdr:row>
      <xdr:rowOff>44450</xdr:rowOff>
    </xdr:to>
    <xdr:sp macro="" textlink="">
      <xdr:nvSpPr>
        <xdr:cNvPr id="104" name="楕円 103">
          <a:extLst>
            <a:ext uri="{FF2B5EF4-FFF2-40B4-BE49-F238E27FC236}">
              <a16:creationId xmlns:a16="http://schemas.microsoft.com/office/drawing/2014/main" id="{5471CEBE-AE0B-46D7-917C-582578AAA108}"/>
            </a:ext>
          </a:extLst>
        </xdr:cNvPr>
        <xdr:cNvSpPr/>
      </xdr:nvSpPr>
      <xdr:spPr>
        <a:xfrm>
          <a:off x="4584700" y="1434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92727</xdr:rowOff>
    </xdr:from>
    <xdr:ext cx="405111" cy="259045"/>
    <xdr:sp macro="" textlink="">
      <xdr:nvSpPr>
        <xdr:cNvPr id="105" name="【福祉施設】&#10;有形固定資産減価償却率該当値テキスト">
          <a:extLst>
            <a:ext uri="{FF2B5EF4-FFF2-40B4-BE49-F238E27FC236}">
              <a16:creationId xmlns:a16="http://schemas.microsoft.com/office/drawing/2014/main" id="{C1F3EC26-AA58-4A75-9280-F80DDFA4EFD2}"/>
            </a:ext>
          </a:extLst>
        </xdr:cNvPr>
        <xdr:cNvSpPr txBox="1"/>
      </xdr:nvSpPr>
      <xdr:spPr>
        <a:xfrm>
          <a:off x="4673600" y="1432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90170</xdr:rowOff>
    </xdr:from>
    <xdr:to>
      <xdr:col>20</xdr:col>
      <xdr:colOff>38100</xdr:colOff>
      <xdr:row>84</xdr:row>
      <xdr:rowOff>20320</xdr:rowOff>
    </xdr:to>
    <xdr:sp macro="" textlink="">
      <xdr:nvSpPr>
        <xdr:cNvPr id="106" name="楕円 105">
          <a:extLst>
            <a:ext uri="{FF2B5EF4-FFF2-40B4-BE49-F238E27FC236}">
              <a16:creationId xmlns:a16="http://schemas.microsoft.com/office/drawing/2014/main" id="{50962A2E-B3B0-4DDE-96FF-CAF67B4F84F9}"/>
            </a:ext>
          </a:extLst>
        </xdr:cNvPr>
        <xdr:cNvSpPr/>
      </xdr:nvSpPr>
      <xdr:spPr>
        <a:xfrm>
          <a:off x="3746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140970</xdr:rowOff>
    </xdr:from>
    <xdr:to>
      <xdr:col>24</xdr:col>
      <xdr:colOff>63500</xdr:colOff>
      <xdr:row>83</xdr:row>
      <xdr:rowOff>165100</xdr:rowOff>
    </xdr:to>
    <xdr:cxnSp macro="">
      <xdr:nvCxnSpPr>
        <xdr:cNvPr id="107" name="直線コネクタ 106">
          <a:extLst>
            <a:ext uri="{FF2B5EF4-FFF2-40B4-BE49-F238E27FC236}">
              <a16:creationId xmlns:a16="http://schemas.microsoft.com/office/drawing/2014/main" id="{E78D8A1A-8626-4245-AFFF-1B37F4F911A8}"/>
            </a:ext>
          </a:extLst>
        </xdr:cNvPr>
        <xdr:cNvCxnSpPr/>
      </xdr:nvCxnSpPr>
      <xdr:spPr>
        <a:xfrm>
          <a:off x="3797300" y="143713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108" name="楕円 107">
          <a:extLst>
            <a:ext uri="{FF2B5EF4-FFF2-40B4-BE49-F238E27FC236}">
              <a16:creationId xmlns:a16="http://schemas.microsoft.com/office/drawing/2014/main" id="{1EC9137F-2C3E-40BC-AF11-68531EE337FF}"/>
            </a:ext>
          </a:extLst>
        </xdr:cNvPr>
        <xdr:cNvSpPr/>
      </xdr:nvSpPr>
      <xdr:spPr>
        <a:xfrm>
          <a:off x="2857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114300</xdr:rowOff>
    </xdr:from>
    <xdr:to>
      <xdr:col>19</xdr:col>
      <xdr:colOff>177800</xdr:colOff>
      <xdr:row>83</xdr:row>
      <xdr:rowOff>140970</xdr:rowOff>
    </xdr:to>
    <xdr:cxnSp macro="">
      <xdr:nvCxnSpPr>
        <xdr:cNvPr id="109" name="直線コネクタ 108">
          <a:extLst>
            <a:ext uri="{FF2B5EF4-FFF2-40B4-BE49-F238E27FC236}">
              <a16:creationId xmlns:a16="http://schemas.microsoft.com/office/drawing/2014/main" id="{97D460B4-A532-4A73-8180-3CF10B275367}"/>
            </a:ext>
          </a:extLst>
        </xdr:cNvPr>
        <xdr:cNvCxnSpPr/>
      </xdr:nvCxnSpPr>
      <xdr:spPr>
        <a:xfrm>
          <a:off x="2908300" y="14344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35561</xdr:rowOff>
    </xdr:from>
    <xdr:to>
      <xdr:col>10</xdr:col>
      <xdr:colOff>165100</xdr:colOff>
      <xdr:row>83</xdr:row>
      <xdr:rowOff>137161</xdr:rowOff>
    </xdr:to>
    <xdr:sp macro="" textlink="">
      <xdr:nvSpPr>
        <xdr:cNvPr id="110" name="楕円 109">
          <a:extLst>
            <a:ext uri="{FF2B5EF4-FFF2-40B4-BE49-F238E27FC236}">
              <a16:creationId xmlns:a16="http://schemas.microsoft.com/office/drawing/2014/main" id="{728F4DC6-13F3-4D72-83B8-EEDC186C23F0}"/>
            </a:ext>
          </a:extLst>
        </xdr:cNvPr>
        <xdr:cNvSpPr/>
      </xdr:nvSpPr>
      <xdr:spPr>
        <a:xfrm>
          <a:off x="1968500" y="1426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86361</xdr:rowOff>
    </xdr:from>
    <xdr:to>
      <xdr:col>15</xdr:col>
      <xdr:colOff>50800</xdr:colOff>
      <xdr:row>83</xdr:row>
      <xdr:rowOff>114300</xdr:rowOff>
    </xdr:to>
    <xdr:cxnSp macro="">
      <xdr:nvCxnSpPr>
        <xdr:cNvPr id="111" name="直線コネクタ 110">
          <a:extLst>
            <a:ext uri="{FF2B5EF4-FFF2-40B4-BE49-F238E27FC236}">
              <a16:creationId xmlns:a16="http://schemas.microsoft.com/office/drawing/2014/main" id="{4FB48057-DD82-4DB1-9E4E-1290AA9C577E}"/>
            </a:ext>
          </a:extLst>
        </xdr:cNvPr>
        <xdr:cNvCxnSpPr/>
      </xdr:nvCxnSpPr>
      <xdr:spPr>
        <a:xfrm>
          <a:off x="2019300" y="143167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2539</xdr:rowOff>
    </xdr:from>
    <xdr:to>
      <xdr:col>6</xdr:col>
      <xdr:colOff>38100</xdr:colOff>
      <xdr:row>83</xdr:row>
      <xdr:rowOff>104139</xdr:rowOff>
    </xdr:to>
    <xdr:sp macro="" textlink="">
      <xdr:nvSpPr>
        <xdr:cNvPr id="112" name="楕円 111">
          <a:extLst>
            <a:ext uri="{FF2B5EF4-FFF2-40B4-BE49-F238E27FC236}">
              <a16:creationId xmlns:a16="http://schemas.microsoft.com/office/drawing/2014/main" id="{4B20FB20-3040-4229-90D8-FE6265FD0F21}"/>
            </a:ext>
          </a:extLst>
        </xdr:cNvPr>
        <xdr:cNvSpPr/>
      </xdr:nvSpPr>
      <xdr:spPr>
        <a:xfrm>
          <a:off x="1079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53339</xdr:rowOff>
    </xdr:from>
    <xdr:to>
      <xdr:col>10</xdr:col>
      <xdr:colOff>114300</xdr:colOff>
      <xdr:row>83</xdr:row>
      <xdr:rowOff>86361</xdr:rowOff>
    </xdr:to>
    <xdr:cxnSp macro="">
      <xdr:nvCxnSpPr>
        <xdr:cNvPr id="113" name="直線コネクタ 112">
          <a:extLst>
            <a:ext uri="{FF2B5EF4-FFF2-40B4-BE49-F238E27FC236}">
              <a16:creationId xmlns:a16="http://schemas.microsoft.com/office/drawing/2014/main" id="{10C85508-9A18-401A-9381-EE632DF6F085}"/>
            </a:ext>
          </a:extLst>
        </xdr:cNvPr>
        <xdr:cNvCxnSpPr/>
      </xdr:nvCxnSpPr>
      <xdr:spPr>
        <a:xfrm>
          <a:off x="1130300" y="14283689"/>
          <a:ext cx="889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114" name="n_1aveValue【福祉施設】&#10;有形固定資産減価償却率">
          <a:extLst>
            <a:ext uri="{FF2B5EF4-FFF2-40B4-BE49-F238E27FC236}">
              <a16:creationId xmlns:a16="http://schemas.microsoft.com/office/drawing/2014/main" id="{0940FF99-4C05-4EF4-85B9-76A9EA107EE4}"/>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115" name="n_2aveValue【福祉施設】&#10;有形固定資産減価償却率">
          <a:extLst>
            <a:ext uri="{FF2B5EF4-FFF2-40B4-BE49-F238E27FC236}">
              <a16:creationId xmlns:a16="http://schemas.microsoft.com/office/drawing/2014/main" id="{A8F10ED6-5113-4DCE-84D3-ED1B54FF93C9}"/>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xdr:rowOff>
    </xdr:from>
    <xdr:ext cx="405111" cy="259045"/>
    <xdr:sp macro="" textlink="">
      <xdr:nvSpPr>
        <xdr:cNvPr id="116" name="n_3aveValue【福祉施設】&#10;有形固定資産減価償却率">
          <a:extLst>
            <a:ext uri="{FF2B5EF4-FFF2-40B4-BE49-F238E27FC236}">
              <a16:creationId xmlns:a16="http://schemas.microsoft.com/office/drawing/2014/main" id="{0914B549-4909-4294-8D68-1B73A10BDC0F}"/>
            </a:ext>
          </a:extLst>
        </xdr:cNvPr>
        <xdr:cNvSpPr txBox="1"/>
      </xdr:nvSpPr>
      <xdr:spPr>
        <a:xfrm>
          <a:off x="1816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117" name="n_4aveValue【福祉施設】&#10;有形固定資産減価償却率">
          <a:extLst>
            <a:ext uri="{FF2B5EF4-FFF2-40B4-BE49-F238E27FC236}">
              <a16:creationId xmlns:a16="http://schemas.microsoft.com/office/drawing/2014/main" id="{71EBEB8A-7F34-4B0E-AAAE-CB04304ABDFF}"/>
            </a:ext>
          </a:extLst>
        </xdr:cNvPr>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11447</xdr:rowOff>
    </xdr:from>
    <xdr:ext cx="405111" cy="259045"/>
    <xdr:sp macro="" textlink="">
      <xdr:nvSpPr>
        <xdr:cNvPr id="118" name="n_1mainValue【福祉施設】&#10;有形固定資産減価償却率">
          <a:extLst>
            <a:ext uri="{FF2B5EF4-FFF2-40B4-BE49-F238E27FC236}">
              <a16:creationId xmlns:a16="http://schemas.microsoft.com/office/drawing/2014/main" id="{7B7DAB94-ED99-4CD4-8B7C-C9CB1F84D546}"/>
            </a:ext>
          </a:extLst>
        </xdr:cNvPr>
        <xdr:cNvSpPr txBox="1"/>
      </xdr:nvSpPr>
      <xdr:spPr>
        <a:xfrm>
          <a:off x="3582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119" name="n_2mainValue【福祉施設】&#10;有形固定資産減価償却率">
          <a:extLst>
            <a:ext uri="{FF2B5EF4-FFF2-40B4-BE49-F238E27FC236}">
              <a16:creationId xmlns:a16="http://schemas.microsoft.com/office/drawing/2014/main" id="{4299B0C5-5FB6-4C58-8C41-6C14C8144703}"/>
            </a:ext>
          </a:extLst>
        </xdr:cNvPr>
        <xdr:cNvSpPr txBox="1"/>
      </xdr:nvSpPr>
      <xdr:spPr>
        <a:xfrm>
          <a:off x="2705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128288</xdr:rowOff>
    </xdr:from>
    <xdr:ext cx="405111" cy="259045"/>
    <xdr:sp macro="" textlink="">
      <xdr:nvSpPr>
        <xdr:cNvPr id="120" name="n_3mainValue【福祉施設】&#10;有形固定資産減価償却率">
          <a:extLst>
            <a:ext uri="{FF2B5EF4-FFF2-40B4-BE49-F238E27FC236}">
              <a16:creationId xmlns:a16="http://schemas.microsoft.com/office/drawing/2014/main" id="{AB884CA6-E5CF-496A-91D4-331A7EA86C42}"/>
            </a:ext>
          </a:extLst>
        </xdr:cNvPr>
        <xdr:cNvSpPr txBox="1"/>
      </xdr:nvSpPr>
      <xdr:spPr>
        <a:xfrm>
          <a:off x="1816744" y="1435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95266</xdr:rowOff>
    </xdr:from>
    <xdr:ext cx="405111" cy="259045"/>
    <xdr:sp macro="" textlink="">
      <xdr:nvSpPr>
        <xdr:cNvPr id="121" name="n_4mainValue【福祉施設】&#10;有形固定資産減価償却率">
          <a:extLst>
            <a:ext uri="{FF2B5EF4-FFF2-40B4-BE49-F238E27FC236}">
              <a16:creationId xmlns:a16="http://schemas.microsoft.com/office/drawing/2014/main" id="{C3CD3D48-5C7C-455C-8A65-4272F94F7478}"/>
            </a:ext>
          </a:extLst>
        </xdr:cNvPr>
        <xdr:cNvSpPr txBox="1"/>
      </xdr:nvSpPr>
      <xdr:spPr>
        <a:xfrm>
          <a:off x="927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2" name="正方形/長方形 121">
          <a:extLst>
            <a:ext uri="{FF2B5EF4-FFF2-40B4-BE49-F238E27FC236}">
              <a16:creationId xmlns:a16="http://schemas.microsoft.com/office/drawing/2014/main" id="{2B3CA416-5656-43BF-B222-BD6FB0A06C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3" name="正方形/長方形 122">
          <a:extLst>
            <a:ext uri="{FF2B5EF4-FFF2-40B4-BE49-F238E27FC236}">
              <a16:creationId xmlns:a16="http://schemas.microsoft.com/office/drawing/2014/main" id="{94C51B29-8CF8-497C-9981-CBE1ACB722B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4" name="正方形/長方形 123">
          <a:extLst>
            <a:ext uri="{FF2B5EF4-FFF2-40B4-BE49-F238E27FC236}">
              <a16:creationId xmlns:a16="http://schemas.microsoft.com/office/drawing/2014/main" id="{6A88561C-88DA-425F-986B-F245B0C3FF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5" name="正方形/長方形 124">
          <a:extLst>
            <a:ext uri="{FF2B5EF4-FFF2-40B4-BE49-F238E27FC236}">
              <a16:creationId xmlns:a16="http://schemas.microsoft.com/office/drawing/2014/main" id="{25BE0BF1-DE97-4B40-AEA7-030DED1285D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6" name="正方形/長方形 125">
          <a:extLst>
            <a:ext uri="{FF2B5EF4-FFF2-40B4-BE49-F238E27FC236}">
              <a16:creationId xmlns:a16="http://schemas.microsoft.com/office/drawing/2014/main" id="{09E61900-BAD7-4FD4-8FCE-54ED614C23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7" name="正方形/長方形 126">
          <a:extLst>
            <a:ext uri="{FF2B5EF4-FFF2-40B4-BE49-F238E27FC236}">
              <a16:creationId xmlns:a16="http://schemas.microsoft.com/office/drawing/2014/main" id="{A3AB53FA-09B3-48D0-987C-831510FC2D8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8" name="正方形/長方形 127">
          <a:extLst>
            <a:ext uri="{FF2B5EF4-FFF2-40B4-BE49-F238E27FC236}">
              <a16:creationId xmlns:a16="http://schemas.microsoft.com/office/drawing/2014/main" id="{7D9999B3-6320-44D5-88DB-03E9157F97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9" name="正方形/長方形 128">
          <a:extLst>
            <a:ext uri="{FF2B5EF4-FFF2-40B4-BE49-F238E27FC236}">
              <a16:creationId xmlns:a16="http://schemas.microsoft.com/office/drawing/2014/main" id="{0AD76138-6131-4E23-9407-5B15D993D13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0" name="テキスト ボックス 129">
          <a:extLst>
            <a:ext uri="{FF2B5EF4-FFF2-40B4-BE49-F238E27FC236}">
              <a16:creationId xmlns:a16="http://schemas.microsoft.com/office/drawing/2014/main" id="{19833AC9-25EA-435A-BCCF-AD2FC4A2974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1" name="直線コネクタ 130">
          <a:extLst>
            <a:ext uri="{FF2B5EF4-FFF2-40B4-BE49-F238E27FC236}">
              <a16:creationId xmlns:a16="http://schemas.microsoft.com/office/drawing/2014/main" id="{BB59C07E-25E8-44F4-93C0-F7C59D46137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2" name="直線コネクタ 131">
          <a:extLst>
            <a:ext uri="{FF2B5EF4-FFF2-40B4-BE49-F238E27FC236}">
              <a16:creationId xmlns:a16="http://schemas.microsoft.com/office/drawing/2014/main" id="{8697FA9A-97D8-4237-9BC7-2778825DE2D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3" name="テキスト ボックス 132">
          <a:extLst>
            <a:ext uri="{FF2B5EF4-FFF2-40B4-BE49-F238E27FC236}">
              <a16:creationId xmlns:a16="http://schemas.microsoft.com/office/drawing/2014/main" id="{9E9A4307-9EC7-4C27-BEC9-BD56AFF97D4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4" name="直線コネクタ 133">
          <a:extLst>
            <a:ext uri="{FF2B5EF4-FFF2-40B4-BE49-F238E27FC236}">
              <a16:creationId xmlns:a16="http://schemas.microsoft.com/office/drawing/2014/main" id="{FA7AF809-477D-41D3-AA79-F316497CD58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5" name="テキスト ボックス 134">
          <a:extLst>
            <a:ext uri="{FF2B5EF4-FFF2-40B4-BE49-F238E27FC236}">
              <a16:creationId xmlns:a16="http://schemas.microsoft.com/office/drawing/2014/main" id="{1BDE63DE-2012-4CBD-A5DD-698A4E505DE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6" name="直線コネクタ 135">
          <a:extLst>
            <a:ext uri="{FF2B5EF4-FFF2-40B4-BE49-F238E27FC236}">
              <a16:creationId xmlns:a16="http://schemas.microsoft.com/office/drawing/2014/main" id="{713B2751-B681-42E0-98C4-058D5C8C10D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7" name="テキスト ボックス 136">
          <a:extLst>
            <a:ext uri="{FF2B5EF4-FFF2-40B4-BE49-F238E27FC236}">
              <a16:creationId xmlns:a16="http://schemas.microsoft.com/office/drawing/2014/main" id="{320154E2-6357-49AA-B62C-FD7D7FA959F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8" name="直線コネクタ 137">
          <a:extLst>
            <a:ext uri="{FF2B5EF4-FFF2-40B4-BE49-F238E27FC236}">
              <a16:creationId xmlns:a16="http://schemas.microsoft.com/office/drawing/2014/main" id="{DD2194A8-014B-47CA-AC5E-1A23E58C6F4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9" name="テキスト ボックス 138">
          <a:extLst>
            <a:ext uri="{FF2B5EF4-FFF2-40B4-BE49-F238E27FC236}">
              <a16:creationId xmlns:a16="http://schemas.microsoft.com/office/drawing/2014/main" id="{EB58D929-CD14-4DC6-92DE-C54FE3B41B0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0" name="直線コネクタ 139">
          <a:extLst>
            <a:ext uri="{FF2B5EF4-FFF2-40B4-BE49-F238E27FC236}">
              <a16:creationId xmlns:a16="http://schemas.microsoft.com/office/drawing/2014/main" id="{D800149B-2093-47C0-81CC-1C1967D8B5E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1" name="テキスト ボックス 140">
          <a:extLst>
            <a:ext uri="{FF2B5EF4-FFF2-40B4-BE49-F238E27FC236}">
              <a16:creationId xmlns:a16="http://schemas.microsoft.com/office/drawing/2014/main" id="{DA650CC4-BD8F-42DB-AD9A-5A0A16D1353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a:extLst>
            <a:ext uri="{FF2B5EF4-FFF2-40B4-BE49-F238E27FC236}">
              <a16:creationId xmlns:a16="http://schemas.microsoft.com/office/drawing/2014/main" id="{14BF3DC3-9175-43D3-95A9-6EE26980DAF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43" name="テキスト ボックス 142">
          <a:extLst>
            <a:ext uri="{FF2B5EF4-FFF2-40B4-BE49-F238E27FC236}">
              <a16:creationId xmlns:a16="http://schemas.microsoft.com/office/drawing/2014/main" id="{DC2F7797-2DF8-4AB6-B04D-546EBC81C63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a:extLst>
            <a:ext uri="{FF2B5EF4-FFF2-40B4-BE49-F238E27FC236}">
              <a16:creationId xmlns:a16="http://schemas.microsoft.com/office/drawing/2014/main" id="{CFE0B569-7B69-445D-AB7C-CCC545A3924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145" name="直線コネクタ 144">
          <a:extLst>
            <a:ext uri="{FF2B5EF4-FFF2-40B4-BE49-F238E27FC236}">
              <a16:creationId xmlns:a16="http://schemas.microsoft.com/office/drawing/2014/main" id="{CD8DE69E-331B-4D22-8305-8821A2403841}"/>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146" name="【福祉施設】&#10;一人当たり面積最小値テキスト">
          <a:extLst>
            <a:ext uri="{FF2B5EF4-FFF2-40B4-BE49-F238E27FC236}">
              <a16:creationId xmlns:a16="http://schemas.microsoft.com/office/drawing/2014/main" id="{FD649112-DDF6-4AC0-94DF-E24AFD5C88A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147" name="直線コネクタ 146">
          <a:extLst>
            <a:ext uri="{FF2B5EF4-FFF2-40B4-BE49-F238E27FC236}">
              <a16:creationId xmlns:a16="http://schemas.microsoft.com/office/drawing/2014/main" id="{DBDC28AD-8B26-427F-B24C-70E14A4F7780}"/>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148" name="【福祉施設】&#10;一人当たり面積最大値テキスト">
          <a:extLst>
            <a:ext uri="{FF2B5EF4-FFF2-40B4-BE49-F238E27FC236}">
              <a16:creationId xmlns:a16="http://schemas.microsoft.com/office/drawing/2014/main" id="{58C70A0D-4E36-411B-8D64-0425E0360201}"/>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149" name="直線コネクタ 148">
          <a:extLst>
            <a:ext uri="{FF2B5EF4-FFF2-40B4-BE49-F238E27FC236}">
              <a16:creationId xmlns:a16="http://schemas.microsoft.com/office/drawing/2014/main" id="{6335DBE2-9B36-4BA1-A37E-B17588072BF9}"/>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150" name="【福祉施設】&#10;一人当たり面積平均値テキスト">
          <a:extLst>
            <a:ext uri="{FF2B5EF4-FFF2-40B4-BE49-F238E27FC236}">
              <a16:creationId xmlns:a16="http://schemas.microsoft.com/office/drawing/2014/main" id="{D181442D-80EC-4343-B50E-059B914D2A63}"/>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151" name="フローチャート: 判断 150">
          <a:extLst>
            <a:ext uri="{FF2B5EF4-FFF2-40B4-BE49-F238E27FC236}">
              <a16:creationId xmlns:a16="http://schemas.microsoft.com/office/drawing/2014/main" id="{82189354-5BB3-4EE1-9A85-96D6FBFB2677}"/>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152" name="フローチャート: 判断 151">
          <a:extLst>
            <a:ext uri="{FF2B5EF4-FFF2-40B4-BE49-F238E27FC236}">
              <a16:creationId xmlns:a16="http://schemas.microsoft.com/office/drawing/2014/main" id="{F6F88A97-ABA0-4406-95FD-BFFFC42C3511}"/>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153" name="フローチャート: 判断 152">
          <a:extLst>
            <a:ext uri="{FF2B5EF4-FFF2-40B4-BE49-F238E27FC236}">
              <a16:creationId xmlns:a16="http://schemas.microsoft.com/office/drawing/2014/main" id="{22C9E8C7-28FF-4781-AC0D-35D95247421B}"/>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154" name="フローチャート: 判断 153">
          <a:extLst>
            <a:ext uri="{FF2B5EF4-FFF2-40B4-BE49-F238E27FC236}">
              <a16:creationId xmlns:a16="http://schemas.microsoft.com/office/drawing/2014/main" id="{98417BCA-CD1C-4B8F-915C-421B0CAECC69}"/>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155" name="フローチャート: 判断 154">
          <a:extLst>
            <a:ext uri="{FF2B5EF4-FFF2-40B4-BE49-F238E27FC236}">
              <a16:creationId xmlns:a16="http://schemas.microsoft.com/office/drawing/2014/main" id="{AF231259-A6EC-4CDF-8BA2-D47A93730C0B}"/>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3B4A37D3-4983-4844-88F0-DB8756C10B7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48764F68-C9BA-43CC-B157-83E50112B73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96A36D83-22BA-4318-9BA1-342A242E95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EE61B8E0-879B-4AE8-9BCB-7111D93D6BA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144D030A-4F7B-41F9-8EF1-D9448C477F6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89408</xdr:rowOff>
    </xdr:from>
    <xdr:to>
      <xdr:col>55</xdr:col>
      <xdr:colOff>50800</xdr:colOff>
      <xdr:row>86</xdr:row>
      <xdr:rowOff>19558</xdr:rowOff>
    </xdr:to>
    <xdr:sp macro="" textlink="">
      <xdr:nvSpPr>
        <xdr:cNvPr id="161" name="楕円 160">
          <a:extLst>
            <a:ext uri="{FF2B5EF4-FFF2-40B4-BE49-F238E27FC236}">
              <a16:creationId xmlns:a16="http://schemas.microsoft.com/office/drawing/2014/main" id="{00BAEA2E-440E-4EAD-B219-2CB5B573A29D}"/>
            </a:ext>
          </a:extLst>
        </xdr:cNvPr>
        <xdr:cNvSpPr/>
      </xdr:nvSpPr>
      <xdr:spPr>
        <a:xfrm>
          <a:off x="10426700" y="1466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67835</xdr:rowOff>
    </xdr:from>
    <xdr:ext cx="469744" cy="259045"/>
    <xdr:sp macro="" textlink="">
      <xdr:nvSpPr>
        <xdr:cNvPr id="162" name="【福祉施設】&#10;一人当たり面積該当値テキスト">
          <a:extLst>
            <a:ext uri="{FF2B5EF4-FFF2-40B4-BE49-F238E27FC236}">
              <a16:creationId xmlns:a16="http://schemas.microsoft.com/office/drawing/2014/main" id="{C79E0106-A3B9-4F9F-B8C0-59AF74FF4F31}"/>
            </a:ext>
          </a:extLst>
        </xdr:cNvPr>
        <xdr:cNvSpPr txBox="1"/>
      </xdr:nvSpPr>
      <xdr:spPr>
        <a:xfrm>
          <a:off x="10515600" y="14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91503</xdr:rowOff>
    </xdr:from>
    <xdr:to>
      <xdr:col>50</xdr:col>
      <xdr:colOff>165100</xdr:colOff>
      <xdr:row>86</xdr:row>
      <xdr:rowOff>21653</xdr:rowOff>
    </xdr:to>
    <xdr:sp macro="" textlink="">
      <xdr:nvSpPr>
        <xdr:cNvPr id="163" name="楕円 162">
          <a:extLst>
            <a:ext uri="{FF2B5EF4-FFF2-40B4-BE49-F238E27FC236}">
              <a16:creationId xmlns:a16="http://schemas.microsoft.com/office/drawing/2014/main" id="{AB0846FA-2C57-45A0-91DB-79821A3ABEB0}"/>
            </a:ext>
          </a:extLst>
        </xdr:cNvPr>
        <xdr:cNvSpPr/>
      </xdr:nvSpPr>
      <xdr:spPr>
        <a:xfrm>
          <a:off x="9588500" y="1466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140208</xdr:rowOff>
    </xdr:from>
    <xdr:to>
      <xdr:col>55</xdr:col>
      <xdr:colOff>0</xdr:colOff>
      <xdr:row>85</xdr:row>
      <xdr:rowOff>142303</xdr:rowOff>
    </xdr:to>
    <xdr:cxnSp macro="">
      <xdr:nvCxnSpPr>
        <xdr:cNvPr id="164" name="直線コネクタ 163">
          <a:extLst>
            <a:ext uri="{FF2B5EF4-FFF2-40B4-BE49-F238E27FC236}">
              <a16:creationId xmlns:a16="http://schemas.microsoft.com/office/drawing/2014/main" id="{18ADF6B2-8300-45CC-8178-3BDC6359F556}"/>
            </a:ext>
          </a:extLst>
        </xdr:cNvPr>
        <xdr:cNvCxnSpPr/>
      </xdr:nvCxnSpPr>
      <xdr:spPr>
        <a:xfrm flipV="1">
          <a:off x="9639300" y="14713458"/>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93599</xdr:rowOff>
    </xdr:from>
    <xdr:to>
      <xdr:col>46</xdr:col>
      <xdr:colOff>38100</xdr:colOff>
      <xdr:row>86</xdr:row>
      <xdr:rowOff>23749</xdr:rowOff>
    </xdr:to>
    <xdr:sp macro="" textlink="">
      <xdr:nvSpPr>
        <xdr:cNvPr id="165" name="楕円 164">
          <a:extLst>
            <a:ext uri="{FF2B5EF4-FFF2-40B4-BE49-F238E27FC236}">
              <a16:creationId xmlns:a16="http://schemas.microsoft.com/office/drawing/2014/main" id="{517B8C4F-A288-486A-9FC6-D6D95A0D3073}"/>
            </a:ext>
          </a:extLst>
        </xdr:cNvPr>
        <xdr:cNvSpPr/>
      </xdr:nvSpPr>
      <xdr:spPr>
        <a:xfrm>
          <a:off x="8699500" y="146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142303</xdr:rowOff>
    </xdr:from>
    <xdr:to>
      <xdr:col>50</xdr:col>
      <xdr:colOff>114300</xdr:colOff>
      <xdr:row>85</xdr:row>
      <xdr:rowOff>144399</xdr:rowOff>
    </xdr:to>
    <xdr:cxnSp macro="">
      <xdr:nvCxnSpPr>
        <xdr:cNvPr id="166" name="直線コネクタ 165">
          <a:extLst>
            <a:ext uri="{FF2B5EF4-FFF2-40B4-BE49-F238E27FC236}">
              <a16:creationId xmlns:a16="http://schemas.microsoft.com/office/drawing/2014/main" id="{1981A8FE-BD77-4C19-960E-F2AE879309D3}"/>
            </a:ext>
          </a:extLst>
        </xdr:cNvPr>
        <xdr:cNvCxnSpPr/>
      </xdr:nvCxnSpPr>
      <xdr:spPr>
        <a:xfrm flipV="1">
          <a:off x="8750300" y="1471555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97600</xdr:rowOff>
    </xdr:from>
    <xdr:to>
      <xdr:col>41</xdr:col>
      <xdr:colOff>101600</xdr:colOff>
      <xdr:row>86</xdr:row>
      <xdr:rowOff>27750</xdr:rowOff>
    </xdr:to>
    <xdr:sp macro="" textlink="">
      <xdr:nvSpPr>
        <xdr:cNvPr id="167" name="楕円 166">
          <a:extLst>
            <a:ext uri="{FF2B5EF4-FFF2-40B4-BE49-F238E27FC236}">
              <a16:creationId xmlns:a16="http://schemas.microsoft.com/office/drawing/2014/main" id="{4B5A2959-93E7-49DD-9459-1CCF149FD5C2}"/>
            </a:ext>
          </a:extLst>
        </xdr:cNvPr>
        <xdr:cNvSpPr/>
      </xdr:nvSpPr>
      <xdr:spPr>
        <a:xfrm>
          <a:off x="7810500" y="1467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144399</xdr:rowOff>
    </xdr:from>
    <xdr:to>
      <xdr:col>45</xdr:col>
      <xdr:colOff>177800</xdr:colOff>
      <xdr:row>85</xdr:row>
      <xdr:rowOff>148400</xdr:rowOff>
    </xdr:to>
    <xdr:cxnSp macro="">
      <xdr:nvCxnSpPr>
        <xdr:cNvPr id="168" name="直線コネクタ 167">
          <a:extLst>
            <a:ext uri="{FF2B5EF4-FFF2-40B4-BE49-F238E27FC236}">
              <a16:creationId xmlns:a16="http://schemas.microsoft.com/office/drawing/2014/main" id="{6B79EE82-459A-422C-B91A-E5D3D345C665}"/>
            </a:ext>
          </a:extLst>
        </xdr:cNvPr>
        <xdr:cNvCxnSpPr/>
      </xdr:nvCxnSpPr>
      <xdr:spPr>
        <a:xfrm flipV="1">
          <a:off x="7861300" y="14717649"/>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101028</xdr:rowOff>
    </xdr:from>
    <xdr:to>
      <xdr:col>36</xdr:col>
      <xdr:colOff>165100</xdr:colOff>
      <xdr:row>86</xdr:row>
      <xdr:rowOff>31178</xdr:rowOff>
    </xdr:to>
    <xdr:sp macro="" textlink="">
      <xdr:nvSpPr>
        <xdr:cNvPr id="169" name="楕円 168">
          <a:extLst>
            <a:ext uri="{FF2B5EF4-FFF2-40B4-BE49-F238E27FC236}">
              <a16:creationId xmlns:a16="http://schemas.microsoft.com/office/drawing/2014/main" id="{0EEC6192-B3A2-4D6F-BB02-D57B0E4204F5}"/>
            </a:ext>
          </a:extLst>
        </xdr:cNvPr>
        <xdr:cNvSpPr/>
      </xdr:nvSpPr>
      <xdr:spPr>
        <a:xfrm>
          <a:off x="6921500" y="1467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148400</xdr:rowOff>
    </xdr:from>
    <xdr:to>
      <xdr:col>41</xdr:col>
      <xdr:colOff>50800</xdr:colOff>
      <xdr:row>85</xdr:row>
      <xdr:rowOff>151828</xdr:rowOff>
    </xdr:to>
    <xdr:cxnSp macro="">
      <xdr:nvCxnSpPr>
        <xdr:cNvPr id="170" name="直線コネクタ 169">
          <a:extLst>
            <a:ext uri="{FF2B5EF4-FFF2-40B4-BE49-F238E27FC236}">
              <a16:creationId xmlns:a16="http://schemas.microsoft.com/office/drawing/2014/main" id="{F4338A84-B3FC-48C7-8BA5-C90597DB6504}"/>
            </a:ext>
          </a:extLst>
        </xdr:cNvPr>
        <xdr:cNvCxnSpPr/>
      </xdr:nvCxnSpPr>
      <xdr:spPr>
        <a:xfrm flipV="1">
          <a:off x="6972300" y="14721650"/>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171" name="n_1aveValue【福祉施設】&#10;一人当たり面積">
          <a:extLst>
            <a:ext uri="{FF2B5EF4-FFF2-40B4-BE49-F238E27FC236}">
              <a16:creationId xmlns:a16="http://schemas.microsoft.com/office/drawing/2014/main" id="{0EA02832-2BCC-495F-9562-FE0D47204D19}"/>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172" name="n_2aveValue【福祉施設】&#10;一人当たり面積">
          <a:extLst>
            <a:ext uri="{FF2B5EF4-FFF2-40B4-BE49-F238E27FC236}">
              <a16:creationId xmlns:a16="http://schemas.microsoft.com/office/drawing/2014/main" id="{EFEA3724-1FEA-438B-A632-51EC7C608457}"/>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173" name="n_3aveValue【福祉施設】&#10;一人当たり面積">
          <a:extLst>
            <a:ext uri="{FF2B5EF4-FFF2-40B4-BE49-F238E27FC236}">
              <a16:creationId xmlns:a16="http://schemas.microsoft.com/office/drawing/2014/main" id="{FF8A6074-6C24-4250-8CE3-174D0D79178D}"/>
            </a:ext>
          </a:extLst>
        </xdr:cNvPr>
        <xdr:cNvSpPr txBox="1"/>
      </xdr:nvSpPr>
      <xdr:spPr>
        <a:xfrm>
          <a:off x="762642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174" name="n_4aveValue【福祉施設】&#10;一人当たり面積">
          <a:extLst>
            <a:ext uri="{FF2B5EF4-FFF2-40B4-BE49-F238E27FC236}">
              <a16:creationId xmlns:a16="http://schemas.microsoft.com/office/drawing/2014/main" id="{CAAA67AF-F180-4AC4-9922-DFCAE0A160AE}"/>
            </a:ext>
          </a:extLst>
        </xdr:cNvPr>
        <xdr:cNvSpPr txBox="1"/>
      </xdr:nvSpPr>
      <xdr:spPr>
        <a:xfrm>
          <a:off x="6737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38180</xdr:rowOff>
    </xdr:from>
    <xdr:ext cx="469744" cy="259045"/>
    <xdr:sp macro="" textlink="">
      <xdr:nvSpPr>
        <xdr:cNvPr id="175" name="n_1mainValue【福祉施設】&#10;一人当たり面積">
          <a:extLst>
            <a:ext uri="{FF2B5EF4-FFF2-40B4-BE49-F238E27FC236}">
              <a16:creationId xmlns:a16="http://schemas.microsoft.com/office/drawing/2014/main" id="{66E8DE36-617B-4CB0-960C-C49305891CB1}"/>
            </a:ext>
          </a:extLst>
        </xdr:cNvPr>
        <xdr:cNvSpPr txBox="1"/>
      </xdr:nvSpPr>
      <xdr:spPr>
        <a:xfrm>
          <a:off x="9391727" y="1443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40276</xdr:rowOff>
    </xdr:from>
    <xdr:ext cx="469744" cy="259045"/>
    <xdr:sp macro="" textlink="">
      <xdr:nvSpPr>
        <xdr:cNvPr id="176" name="n_2mainValue【福祉施設】&#10;一人当たり面積">
          <a:extLst>
            <a:ext uri="{FF2B5EF4-FFF2-40B4-BE49-F238E27FC236}">
              <a16:creationId xmlns:a16="http://schemas.microsoft.com/office/drawing/2014/main" id="{9137097A-6700-46CC-85E7-0615F09C36E5}"/>
            </a:ext>
          </a:extLst>
        </xdr:cNvPr>
        <xdr:cNvSpPr txBox="1"/>
      </xdr:nvSpPr>
      <xdr:spPr>
        <a:xfrm>
          <a:off x="85154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18877</xdr:rowOff>
    </xdr:from>
    <xdr:ext cx="469744" cy="259045"/>
    <xdr:sp macro="" textlink="">
      <xdr:nvSpPr>
        <xdr:cNvPr id="177" name="n_3mainValue【福祉施設】&#10;一人当たり面積">
          <a:extLst>
            <a:ext uri="{FF2B5EF4-FFF2-40B4-BE49-F238E27FC236}">
              <a16:creationId xmlns:a16="http://schemas.microsoft.com/office/drawing/2014/main" id="{7B92C227-4AA6-484B-9659-1288AB068F46}"/>
            </a:ext>
          </a:extLst>
        </xdr:cNvPr>
        <xdr:cNvSpPr txBox="1"/>
      </xdr:nvSpPr>
      <xdr:spPr>
        <a:xfrm>
          <a:off x="7626427" y="1476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22305</xdr:rowOff>
    </xdr:from>
    <xdr:ext cx="469744" cy="259045"/>
    <xdr:sp macro="" textlink="">
      <xdr:nvSpPr>
        <xdr:cNvPr id="178" name="n_4mainValue【福祉施設】&#10;一人当たり面積">
          <a:extLst>
            <a:ext uri="{FF2B5EF4-FFF2-40B4-BE49-F238E27FC236}">
              <a16:creationId xmlns:a16="http://schemas.microsoft.com/office/drawing/2014/main" id="{830CCEAE-537D-4896-8995-0E48B1F435E5}"/>
            </a:ext>
          </a:extLst>
        </xdr:cNvPr>
        <xdr:cNvSpPr txBox="1"/>
      </xdr:nvSpPr>
      <xdr:spPr>
        <a:xfrm>
          <a:off x="6737427" y="1476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796D2CE8-0F57-4815-B562-CCF4A9EF1D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E068D438-31F7-41FF-8EED-FB5D354ACD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687D0EA6-F574-410A-BFED-D32DA960D2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F52FB43E-6A8D-4DEE-939A-93988B3BC3D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62ABEA45-3403-4DEB-B479-C94214C84C2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9BC31088-8FD5-4D11-B627-82E4D06574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DCA260F0-FACD-4A32-BE18-B316792D95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7D201063-B051-4A1A-99BE-A3D46839118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7" name="テキスト ボックス 186">
          <a:extLst>
            <a:ext uri="{FF2B5EF4-FFF2-40B4-BE49-F238E27FC236}">
              <a16:creationId xmlns:a16="http://schemas.microsoft.com/office/drawing/2014/main" id="{69182E68-205F-46AA-8994-0F9D5435DCE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8" name="直線コネクタ 187">
          <a:extLst>
            <a:ext uri="{FF2B5EF4-FFF2-40B4-BE49-F238E27FC236}">
              <a16:creationId xmlns:a16="http://schemas.microsoft.com/office/drawing/2014/main" id="{794785DC-D4D9-40A5-B0B7-C3A2B821A2F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9" name="テキスト ボックス 188">
          <a:extLst>
            <a:ext uri="{FF2B5EF4-FFF2-40B4-BE49-F238E27FC236}">
              <a16:creationId xmlns:a16="http://schemas.microsoft.com/office/drawing/2014/main" id="{49DFB3E4-D434-452F-B0F6-8BFDBAE94CD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0" name="直線コネクタ 189">
          <a:extLst>
            <a:ext uri="{FF2B5EF4-FFF2-40B4-BE49-F238E27FC236}">
              <a16:creationId xmlns:a16="http://schemas.microsoft.com/office/drawing/2014/main" id="{08A99001-D9AC-4265-9F71-89C53DF98C1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1" name="テキスト ボックス 190">
          <a:extLst>
            <a:ext uri="{FF2B5EF4-FFF2-40B4-BE49-F238E27FC236}">
              <a16:creationId xmlns:a16="http://schemas.microsoft.com/office/drawing/2014/main" id="{A3ED6BDB-6BD3-436D-A0C7-F5A3861481E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2" name="直線コネクタ 191">
          <a:extLst>
            <a:ext uri="{FF2B5EF4-FFF2-40B4-BE49-F238E27FC236}">
              <a16:creationId xmlns:a16="http://schemas.microsoft.com/office/drawing/2014/main" id="{41331FA9-E111-488A-ADFF-9733DA42B10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3" name="テキスト ボックス 192">
          <a:extLst>
            <a:ext uri="{FF2B5EF4-FFF2-40B4-BE49-F238E27FC236}">
              <a16:creationId xmlns:a16="http://schemas.microsoft.com/office/drawing/2014/main" id="{7302DB1B-9359-48C6-8768-F2E64263E0C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4" name="直線コネクタ 193">
          <a:extLst>
            <a:ext uri="{FF2B5EF4-FFF2-40B4-BE49-F238E27FC236}">
              <a16:creationId xmlns:a16="http://schemas.microsoft.com/office/drawing/2014/main" id="{04FB2BB7-540C-46F0-8702-629C455D497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5" name="テキスト ボックス 194">
          <a:extLst>
            <a:ext uri="{FF2B5EF4-FFF2-40B4-BE49-F238E27FC236}">
              <a16:creationId xmlns:a16="http://schemas.microsoft.com/office/drawing/2014/main" id="{4AEC5C03-96AF-4AA0-BD79-83FF1F469F3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6" name="直線コネクタ 195">
          <a:extLst>
            <a:ext uri="{FF2B5EF4-FFF2-40B4-BE49-F238E27FC236}">
              <a16:creationId xmlns:a16="http://schemas.microsoft.com/office/drawing/2014/main" id="{189C0329-9DCD-4D06-94DD-2A553841B2E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7" name="テキスト ボックス 196">
          <a:extLst>
            <a:ext uri="{FF2B5EF4-FFF2-40B4-BE49-F238E27FC236}">
              <a16:creationId xmlns:a16="http://schemas.microsoft.com/office/drawing/2014/main" id="{43330E3F-CBD1-4200-B807-4D6B243983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8" name="直線コネクタ 197">
          <a:extLst>
            <a:ext uri="{FF2B5EF4-FFF2-40B4-BE49-F238E27FC236}">
              <a16:creationId xmlns:a16="http://schemas.microsoft.com/office/drawing/2014/main" id="{3925D89D-989B-48A1-A113-069DD5C88CF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9" name="テキスト ボックス 198">
          <a:extLst>
            <a:ext uri="{FF2B5EF4-FFF2-40B4-BE49-F238E27FC236}">
              <a16:creationId xmlns:a16="http://schemas.microsoft.com/office/drawing/2014/main" id="{538DD813-A872-4AC0-B98B-4B70F6FF07F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0" name="直線コネクタ 199">
          <a:extLst>
            <a:ext uri="{FF2B5EF4-FFF2-40B4-BE49-F238E27FC236}">
              <a16:creationId xmlns:a16="http://schemas.microsoft.com/office/drawing/2014/main" id="{8ED8C97E-C087-4408-B432-713826DB729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1" name="テキスト ボックス 200">
          <a:extLst>
            <a:ext uri="{FF2B5EF4-FFF2-40B4-BE49-F238E27FC236}">
              <a16:creationId xmlns:a16="http://schemas.microsoft.com/office/drawing/2014/main" id="{DC8F7624-0280-4305-836A-40936DCD7E4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B364D188-22A0-4A81-9CA0-166894706A3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a:extLst>
            <a:ext uri="{FF2B5EF4-FFF2-40B4-BE49-F238E27FC236}">
              <a16:creationId xmlns:a16="http://schemas.microsoft.com/office/drawing/2014/main" id="{3F5F5040-36B9-4A3C-9731-A6DB3089323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204" name="直線コネクタ 203">
          <a:extLst>
            <a:ext uri="{FF2B5EF4-FFF2-40B4-BE49-F238E27FC236}">
              <a16:creationId xmlns:a16="http://schemas.microsoft.com/office/drawing/2014/main" id="{4406E66F-4E60-4BF9-B650-FE8DE5659C62}"/>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5" name="【市民会館】&#10;有形固定資産減価償却率最小値テキスト">
          <a:extLst>
            <a:ext uri="{FF2B5EF4-FFF2-40B4-BE49-F238E27FC236}">
              <a16:creationId xmlns:a16="http://schemas.microsoft.com/office/drawing/2014/main" id="{69EBD2D6-2129-4BDD-AB44-CAC237196B0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6" name="直線コネクタ 205">
          <a:extLst>
            <a:ext uri="{FF2B5EF4-FFF2-40B4-BE49-F238E27FC236}">
              <a16:creationId xmlns:a16="http://schemas.microsoft.com/office/drawing/2014/main" id="{0E084C34-487A-44F6-A750-779712DB546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207" name="【市民会館】&#10;有形固定資産減価償却率最大値テキスト">
          <a:extLst>
            <a:ext uri="{FF2B5EF4-FFF2-40B4-BE49-F238E27FC236}">
              <a16:creationId xmlns:a16="http://schemas.microsoft.com/office/drawing/2014/main" id="{D43E18B4-DC7A-4D9E-BAFD-F9644C62D280}"/>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208" name="直線コネクタ 207">
          <a:extLst>
            <a:ext uri="{FF2B5EF4-FFF2-40B4-BE49-F238E27FC236}">
              <a16:creationId xmlns:a16="http://schemas.microsoft.com/office/drawing/2014/main" id="{2E32C324-6B14-4E21-BB8F-23BF5FF01421}"/>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209" name="【市民会館】&#10;有形固定資産減価償却率平均値テキスト">
          <a:extLst>
            <a:ext uri="{FF2B5EF4-FFF2-40B4-BE49-F238E27FC236}">
              <a16:creationId xmlns:a16="http://schemas.microsoft.com/office/drawing/2014/main" id="{6C06F51F-E789-4DD1-BC1D-FCEEE64DC621}"/>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210" name="フローチャート: 判断 209">
          <a:extLst>
            <a:ext uri="{FF2B5EF4-FFF2-40B4-BE49-F238E27FC236}">
              <a16:creationId xmlns:a16="http://schemas.microsoft.com/office/drawing/2014/main" id="{4B9A398D-0471-46EA-BAC9-DA4230D69E93}"/>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211" name="フローチャート: 判断 210">
          <a:extLst>
            <a:ext uri="{FF2B5EF4-FFF2-40B4-BE49-F238E27FC236}">
              <a16:creationId xmlns:a16="http://schemas.microsoft.com/office/drawing/2014/main" id="{8067627B-DBBE-48DF-B523-1F8A2B216F9D}"/>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212" name="フローチャート: 判断 211">
          <a:extLst>
            <a:ext uri="{FF2B5EF4-FFF2-40B4-BE49-F238E27FC236}">
              <a16:creationId xmlns:a16="http://schemas.microsoft.com/office/drawing/2014/main" id="{BB44A77E-8C1C-4CB7-B531-056A5381317A}"/>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213" name="フローチャート: 判断 212">
          <a:extLst>
            <a:ext uri="{FF2B5EF4-FFF2-40B4-BE49-F238E27FC236}">
              <a16:creationId xmlns:a16="http://schemas.microsoft.com/office/drawing/2014/main" id="{7E7D7B2D-33A2-45C8-A6C5-8E0FC461485C}"/>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214" name="フローチャート: 判断 213">
          <a:extLst>
            <a:ext uri="{FF2B5EF4-FFF2-40B4-BE49-F238E27FC236}">
              <a16:creationId xmlns:a16="http://schemas.microsoft.com/office/drawing/2014/main" id="{934F7645-AF22-475B-9594-0CBE785333B1}"/>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0DAF7FFF-EBF2-4D91-891B-1FBF1198D40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F42677DD-3134-43D9-BC56-A9FDADDFC84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324D6A8E-A01D-4145-BA25-DD1D34B5926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31B24E4A-E8FE-44DE-A874-73C26394F01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642961A4-0A5F-402F-BD7B-2FDAB904F6F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38463</xdr:rowOff>
    </xdr:from>
    <xdr:to>
      <xdr:col>24</xdr:col>
      <xdr:colOff>114300</xdr:colOff>
      <xdr:row>108</xdr:row>
      <xdr:rowOff>140063</xdr:rowOff>
    </xdr:to>
    <xdr:sp macro="" textlink="">
      <xdr:nvSpPr>
        <xdr:cNvPr id="220" name="楕円 219">
          <a:extLst>
            <a:ext uri="{FF2B5EF4-FFF2-40B4-BE49-F238E27FC236}">
              <a16:creationId xmlns:a16="http://schemas.microsoft.com/office/drawing/2014/main" id="{1A5E7563-00F2-426D-B481-E6A3F83FAAFB}"/>
            </a:ext>
          </a:extLst>
        </xdr:cNvPr>
        <xdr:cNvSpPr/>
      </xdr:nvSpPr>
      <xdr:spPr>
        <a:xfrm>
          <a:off x="45847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124840</xdr:rowOff>
    </xdr:from>
    <xdr:ext cx="405111" cy="259045"/>
    <xdr:sp macro="" textlink="">
      <xdr:nvSpPr>
        <xdr:cNvPr id="221" name="【市民会館】&#10;有形固定資産減価償却率該当値テキスト">
          <a:extLst>
            <a:ext uri="{FF2B5EF4-FFF2-40B4-BE49-F238E27FC236}">
              <a16:creationId xmlns:a16="http://schemas.microsoft.com/office/drawing/2014/main" id="{BF99FE2D-5391-4E52-8988-370D9F6772F8}"/>
            </a:ext>
          </a:extLst>
        </xdr:cNvPr>
        <xdr:cNvSpPr txBox="1"/>
      </xdr:nvSpPr>
      <xdr:spPr>
        <a:xfrm>
          <a:off x="4673600" y="1846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28666</xdr:rowOff>
    </xdr:from>
    <xdr:to>
      <xdr:col>20</xdr:col>
      <xdr:colOff>38100</xdr:colOff>
      <xdr:row>108</xdr:row>
      <xdr:rowOff>130266</xdr:rowOff>
    </xdr:to>
    <xdr:sp macro="" textlink="">
      <xdr:nvSpPr>
        <xdr:cNvPr id="222" name="楕円 221">
          <a:extLst>
            <a:ext uri="{FF2B5EF4-FFF2-40B4-BE49-F238E27FC236}">
              <a16:creationId xmlns:a16="http://schemas.microsoft.com/office/drawing/2014/main" id="{2E2DDD1F-95C5-4B80-897B-1B914172DAC9}"/>
            </a:ext>
          </a:extLst>
        </xdr:cNvPr>
        <xdr:cNvSpPr/>
      </xdr:nvSpPr>
      <xdr:spPr>
        <a:xfrm>
          <a:off x="3746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79466</xdr:rowOff>
    </xdr:from>
    <xdr:to>
      <xdr:col>24</xdr:col>
      <xdr:colOff>63500</xdr:colOff>
      <xdr:row>108</xdr:row>
      <xdr:rowOff>89263</xdr:rowOff>
    </xdr:to>
    <xdr:cxnSp macro="">
      <xdr:nvCxnSpPr>
        <xdr:cNvPr id="223" name="直線コネクタ 222">
          <a:extLst>
            <a:ext uri="{FF2B5EF4-FFF2-40B4-BE49-F238E27FC236}">
              <a16:creationId xmlns:a16="http://schemas.microsoft.com/office/drawing/2014/main" id="{21A37D6B-5C7A-4B69-84F5-FAC07B6C2443}"/>
            </a:ext>
          </a:extLst>
        </xdr:cNvPr>
        <xdr:cNvCxnSpPr/>
      </xdr:nvCxnSpPr>
      <xdr:spPr>
        <a:xfrm>
          <a:off x="3797300" y="1859606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7438</xdr:rowOff>
    </xdr:from>
    <xdr:to>
      <xdr:col>15</xdr:col>
      <xdr:colOff>101600</xdr:colOff>
      <xdr:row>108</xdr:row>
      <xdr:rowOff>109038</xdr:rowOff>
    </xdr:to>
    <xdr:sp macro="" textlink="">
      <xdr:nvSpPr>
        <xdr:cNvPr id="224" name="楕円 223">
          <a:extLst>
            <a:ext uri="{FF2B5EF4-FFF2-40B4-BE49-F238E27FC236}">
              <a16:creationId xmlns:a16="http://schemas.microsoft.com/office/drawing/2014/main" id="{F12514B5-3312-4640-8E37-788C418BF735}"/>
            </a:ext>
          </a:extLst>
        </xdr:cNvPr>
        <xdr:cNvSpPr/>
      </xdr:nvSpPr>
      <xdr:spPr>
        <a:xfrm>
          <a:off x="2857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58238</xdr:rowOff>
    </xdr:from>
    <xdr:to>
      <xdr:col>19</xdr:col>
      <xdr:colOff>177800</xdr:colOff>
      <xdr:row>108</xdr:row>
      <xdr:rowOff>79466</xdr:rowOff>
    </xdr:to>
    <xdr:cxnSp macro="">
      <xdr:nvCxnSpPr>
        <xdr:cNvPr id="225" name="直線コネクタ 224">
          <a:extLst>
            <a:ext uri="{FF2B5EF4-FFF2-40B4-BE49-F238E27FC236}">
              <a16:creationId xmlns:a16="http://schemas.microsoft.com/office/drawing/2014/main" id="{788A3B13-C9E9-4458-9CE7-DD332B506D7E}"/>
            </a:ext>
          </a:extLst>
        </xdr:cNvPr>
        <xdr:cNvCxnSpPr/>
      </xdr:nvCxnSpPr>
      <xdr:spPr>
        <a:xfrm>
          <a:off x="2908300" y="185748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162561</xdr:rowOff>
    </xdr:from>
    <xdr:to>
      <xdr:col>10</xdr:col>
      <xdr:colOff>165100</xdr:colOff>
      <xdr:row>108</xdr:row>
      <xdr:rowOff>92711</xdr:rowOff>
    </xdr:to>
    <xdr:sp macro="" textlink="">
      <xdr:nvSpPr>
        <xdr:cNvPr id="226" name="楕円 225">
          <a:extLst>
            <a:ext uri="{FF2B5EF4-FFF2-40B4-BE49-F238E27FC236}">
              <a16:creationId xmlns:a16="http://schemas.microsoft.com/office/drawing/2014/main" id="{91295F98-EFAC-4ABC-A3FC-9DBA85C1BC92}"/>
            </a:ext>
          </a:extLst>
        </xdr:cNvPr>
        <xdr:cNvSpPr/>
      </xdr:nvSpPr>
      <xdr:spPr>
        <a:xfrm>
          <a:off x="1968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41911</xdr:rowOff>
    </xdr:from>
    <xdr:to>
      <xdr:col>15</xdr:col>
      <xdr:colOff>50800</xdr:colOff>
      <xdr:row>108</xdr:row>
      <xdr:rowOff>58238</xdr:rowOff>
    </xdr:to>
    <xdr:cxnSp macro="">
      <xdr:nvCxnSpPr>
        <xdr:cNvPr id="227" name="直線コネクタ 226">
          <a:extLst>
            <a:ext uri="{FF2B5EF4-FFF2-40B4-BE49-F238E27FC236}">
              <a16:creationId xmlns:a16="http://schemas.microsoft.com/office/drawing/2014/main" id="{D0D808A8-F327-4EE4-A19F-1429738D6959}"/>
            </a:ext>
          </a:extLst>
        </xdr:cNvPr>
        <xdr:cNvCxnSpPr/>
      </xdr:nvCxnSpPr>
      <xdr:spPr>
        <a:xfrm>
          <a:off x="2019300" y="1855851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61323</xdr:rowOff>
    </xdr:from>
    <xdr:to>
      <xdr:col>6</xdr:col>
      <xdr:colOff>38100</xdr:colOff>
      <xdr:row>106</xdr:row>
      <xdr:rowOff>162923</xdr:rowOff>
    </xdr:to>
    <xdr:sp macro="" textlink="">
      <xdr:nvSpPr>
        <xdr:cNvPr id="228" name="楕円 227">
          <a:extLst>
            <a:ext uri="{FF2B5EF4-FFF2-40B4-BE49-F238E27FC236}">
              <a16:creationId xmlns:a16="http://schemas.microsoft.com/office/drawing/2014/main" id="{366C0CFC-C22E-47AE-BE98-FAA72C20248F}"/>
            </a:ext>
          </a:extLst>
        </xdr:cNvPr>
        <xdr:cNvSpPr/>
      </xdr:nvSpPr>
      <xdr:spPr>
        <a:xfrm>
          <a:off x="1079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112123</xdr:rowOff>
    </xdr:from>
    <xdr:to>
      <xdr:col>10</xdr:col>
      <xdr:colOff>114300</xdr:colOff>
      <xdr:row>108</xdr:row>
      <xdr:rowOff>41911</xdr:rowOff>
    </xdr:to>
    <xdr:cxnSp macro="">
      <xdr:nvCxnSpPr>
        <xdr:cNvPr id="229" name="直線コネクタ 228">
          <a:extLst>
            <a:ext uri="{FF2B5EF4-FFF2-40B4-BE49-F238E27FC236}">
              <a16:creationId xmlns:a16="http://schemas.microsoft.com/office/drawing/2014/main" id="{465DB9BB-1F38-4641-AE5C-7A6D8B14C6C8}"/>
            </a:ext>
          </a:extLst>
        </xdr:cNvPr>
        <xdr:cNvCxnSpPr/>
      </xdr:nvCxnSpPr>
      <xdr:spPr>
        <a:xfrm>
          <a:off x="1130300" y="18285823"/>
          <a:ext cx="889000" cy="27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30" name="n_1aveValue【市民会館】&#10;有形固定資産減価償却率">
          <a:extLst>
            <a:ext uri="{FF2B5EF4-FFF2-40B4-BE49-F238E27FC236}">
              <a16:creationId xmlns:a16="http://schemas.microsoft.com/office/drawing/2014/main" id="{1CAB4B11-501D-46C8-8621-E49DF1063A83}"/>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31" name="n_2aveValue【市民会館】&#10;有形固定資産減価償却率">
          <a:extLst>
            <a:ext uri="{FF2B5EF4-FFF2-40B4-BE49-F238E27FC236}">
              <a16:creationId xmlns:a16="http://schemas.microsoft.com/office/drawing/2014/main" id="{3832265D-E56F-4723-8A15-341DC73351D7}"/>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232" name="n_3aveValue【市民会館】&#10;有形固定資産減価償却率">
          <a:extLst>
            <a:ext uri="{FF2B5EF4-FFF2-40B4-BE49-F238E27FC236}">
              <a16:creationId xmlns:a16="http://schemas.microsoft.com/office/drawing/2014/main" id="{E4E5311E-C86C-4625-A4A1-AF2823187602}"/>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33" name="n_4aveValue【市民会館】&#10;有形固定資産減価償却率">
          <a:extLst>
            <a:ext uri="{FF2B5EF4-FFF2-40B4-BE49-F238E27FC236}">
              <a16:creationId xmlns:a16="http://schemas.microsoft.com/office/drawing/2014/main" id="{9EE5A37D-24EE-44EA-9358-1498321D8AD3}"/>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121393</xdr:rowOff>
    </xdr:from>
    <xdr:ext cx="405111" cy="259045"/>
    <xdr:sp macro="" textlink="">
      <xdr:nvSpPr>
        <xdr:cNvPr id="234" name="n_1mainValue【市民会館】&#10;有形固定資産減価償却率">
          <a:extLst>
            <a:ext uri="{FF2B5EF4-FFF2-40B4-BE49-F238E27FC236}">
              <a16:creationId xmlns:a16="http://schemas.microsoft.com/office/drawing/2014/main" id="{3C1BA458-C82C-47EB-82B7-5A3F11D1DA14}"/>
            </a:ext>
          </a:extLst>
        </xdr:cNvPr>
        <xdr:cNvSpPr txBox="1"/>
      </xdr:nvSpPr>
      <xdr:spPr>
        <a:xfrm>
          <a:off x="35820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100165</xdr:rowOff>
    </xdr:from>
    <xdr:ext cx="405111" cy="259045"/>
    <xdr:sp macro="" textlink="">
      <xdr:nvSpPr>
        <xdr:cNvPr id="235" name="n_2mainValue【市民会館】&#10;有形固定資産減価償却率">
          <a:extLst>
            <a:ext uri="{FF2B5EF4-FFF2-40B4-BE49-F238E27FC236}">
              <a16:creationId xmlns:a16="http://schemas.microsoft.com/office/drawing/2014/main" id="{48D72D4F-7D21-4D07-83E4-39F5A2641B7B}"/>
            </a:ext>
          </a:extLst>
        </xdr:cNvPr>
        <xdr:cNvSpPr txBox="1"/>
      </xdr:nvSpPr>
      <xdr:spPr>
        <a:xfrm>
          <a:off x="2705744" y="1861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83838</xdr:rowOff>
    </xdr:from>
    <xdr:ext cx="405111" cy="259045"/>
    <xdr:sp macro="" textlink="">
      <xdr:nvSpPr>
        <xdr:cNvPr id="236" name="n_3mainValue【市民会館】&#10;有形固定資産減価償却率">
          <a:extLst>
            <a:ext uri="{FF2B5EF4-FFF2-40B4-BE49-F238E27FC236}">
              <a16:creationId xmlns:a16="http://schemas.microsoft.com/office/drawing/2014/main" id="{54AC6B1B-B238-4F41-AD5F-5B6C5E48BE26}"/>
            </a:ext>
          </a:extLst>
        </xdr:cNvPr>
        <xdr:cNvSpPr txBox="1"/>
      </xdr:nvSpPr>
      <xdr:spPr>
        <a:xfrm>
          <a:off x="1816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154050</xdr:rowOff>
    </xdr:from>
    <xdr:ext cx="405111" cy="259045"/>
    <xdr:sp macro="" textlink="">
      <xdr:nvSpPr>
        <xdr:cNvPr id="237" name="n_4mainValue【市民会館】&#10;有形固定資産減価償却率">
          <a:extLst>
            <a:ext uri="{FF2B5EF4-FFF2-40B4-BE49-F238E27FC236}">
              <a16:creationId xmlns:a16="http://schemas.microsoft.com/office/drawing/2014/main" id="{F6C30143-FE1E-4D13-A4A6-A2C7792C0C80}"/>
            </a:ext>
          </a:extLst>
        </xdr:cNvPr>
        <xdr:cNvSpPr txBox="1"/>
      </xdr:nvSpPr>
      <xdr:spPr>
        <a:xfrm>
          <a:off x="927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a:extLst>
            <a:ext uri="{FF2B5EF4-FFF2-40B4-BE49-F238E27FC236}">
              <a16:creationId xmlns:a16="http://schemas.microsoft.com/office/drawing/2014/main" id="{0657C94A-9BAC-48F2-9EC6-EED5241A31E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a:extLst>
            <a:ext uri="{FF2B5EF4-FFF2-40B4-BE49-F238E27FC236}">
              <a16:creationId xmlns:a16="http://schemas.microsoft.com/office/drawing/2014/main" id="{CA03E109-7C73-4E2D-B391-ECB0A288F11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a:extLst>
            <a:ext uri="{FF2B5EF4-FFF2-40B4-BE49-F238E27FC236}">
              <a16:creationId xmlns:a16="http://schemas.microsoft.com/office/drawing/2014/main" id="{5FEA0B0C-07C5-4874-B470-A92896D3023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a:extLst>
            <a:ext uri="{FF2B5EF4-FFF2-40B4-BE49-F238E27FC236}">
              <a16:creationId xmlns:a16="http://schemas.microsoft.com/office/drawing/2014/main" id="{DA7C3303-5A4D-476A-A29A-E7A2742CC2F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a:extLst>
            <a:ext uri="{FF2B5EF4-FFF2-40B4-BE49-F238E27FC236}">
              <a16:creationId xmlns:a16="http://schemas.microsoft.com/office/drawing/2014/main" id="{ED782864-F702-4D97-A5DD-8F2EF22716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a:extLst>
            <a:ext uri="{FF2B5EF4-FFF2-40B4-BE49-F238E27FC236}">
              <a16:creationId xmlns:a16="http://schemas.microsoft.com/office/drawing/2014/main" id="{D6DDB37A-32AF-4AD3-9189-8B46125D5A4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a:extLst>
            <a:ext uri="{FF2B5EF4-FFF2-40B4-BE49-F238E27FC236}">
              <a16:creationId xmlns:a16="http://schemas.microsoft.com/office/drawing/2014/main" id="{0E1609CB-C2AD-4374-9774-C9F9514FE3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a:extLst>
            <a:ext uri="{FF2B5EF4-FFF2-40B4-BE49-F238E27FC236}">
              <a16:creationId xmlns:a16="http://schemas.microsoft.com/office/drawing/2014/main" id="{768ACAB2-E5B3-40A8-883E-3D3C60636AF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a:extLst>
            <a:ext uri="{FF2B5EF4-FFF2-40B4-BE49-F238E27FC236}">
              <a16:creationId xmlns:a16="http://schemas.microsoft.com/office/drawing/2014/main" id="{CF6C2E43-B1CB-40F6-BCB5-8E03274A948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a:extLst>
            <a:ext uri="{FF2B5EF4-FFF2-40B4-BE49-F238E27FC236}">
              <a16:creationId xmlns:a16="http://schemas.microsoft.com/office/drawing/2014/main" id="{C1E3D996-5CD4-40A1-BBAC-52531AC552C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8" name="直線コネクタ 247">
          <a:extLst>
            <a:ext uri="{FF2B5EF4-FFF2-40B4-BE49-F238E27FC236}">
              <a16:creationId xmlns:a16="http://schemas.microsoft.com/office/drawing/2014/main" id="{3673D195-C69F-4137-9F39-78E645BCA7A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9" name="テキスト ボックス 248">
          <a:extLst>
            <a:ext uri="{FF2B5EF4-FFF2-40B4-BE49-F238E27FC236}">
              <a16:creationId xmlns:a16="http://schemas.microsoft.com/office/drawing/2014/main" id="{21E26743-C6C9-4E99-8117-644542DBAC3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0" name="直線コネクタ 249">
          <a:extLst>
            <a:ext uri="{FF2B5EF4-FFF2-40B4-BE49-F238E27FC236}">
              <a16:creationId xmlns:a16="http://schemas.microsoft.com/office/drawing/2014/main" id="{ADEA30CB-A787-4139-82AB-698FB30D497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1" name="テキスト ボックス 250">
          <a:extLst>
            <a:ext uri="{FF2B5EF4-FFF2-40B4-BE49-F238E27FC236}">
              <a16:creationId xmlns:a16="http://schemas.microsoft.com/office/drawing/2014/main" id="{5C9D7BC2-73A9-4294-A2DC-C954B9EF19B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a:extLst>
            <a:ext uri="{FF2B5EF4-FFF2-40B4-BE49-F238E27FC236}">
              <a16:creationId xmlns:a16="http://schemas.microsoft.com/office/drawing/2014/main" id="{F1F08811-F8A5-4C1E-BAAC-9687BD84C1E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a:extLst>
            <a:ext uri="{FF2B5EF4-FFF2-40B4-BE49-F238E27FC236}">
              <a16:creationId xmlns:a16="http://schemas.microsoft.com/office/drawing/2014/main" id="{CE9CC1B3-ADD6-4970-A249-E4525F1D0A3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4" name="直線コネクタ 253">
          <a:extLst>
            <a:ext uri="{FF2B5EF4-FFF2-40B4-BE49-F238E27FC236}">
              <a16:creationId xmlns:a16="http://schemas.microsoft.com/office/drawing/2014/main" id="{BA251FC9-C253-42C2-9BFB-B77E3A24210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5" name="テキスト ボックス 254">
          <a:extLst>
            <a:ext uri="{FF2B5EF4-FFF2-40B4-BE49-F238E27FC236}">
              <a16:creationId xmlns:a16="http://schemas.microsoft.com/office/drawing/2014/main" id="{9C70775C-84F6-4256-86A0-3CE9A0479AF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6" name="直線コネクタ 255">
          <a:extLst>
            <a:ext uri="{FF2B5EF4-FFF2-40B4-BE49-F238E27FC236}">
              <a16:creationId xmlns:a16="http://schemas.microsoft.com/office/drawing/2014/main" id="{C5840AE3-F12C-40DD-B354-4472D530D9C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7" name="テキスト ボックス 256">
          <a:extLst>
            <a:ext uri="{FF2B5EF4-FFF2-40B4-BE49-F238E27FC236}">
              <a16:creationId xmlns:a16="http://schemas.microsoft.com/office/drawing/2014/main" id="{A6E0883E-FC91-499C-A777-AEC3015F732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06C66735-8683-4AF0-B739-640AC448538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0BFE85CA-62D8-4872-BD31-6AB4684C099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D200A9B3-A2D3-4109-88CA-73AE0EE9F19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61" name="直線コネクタ 260">
          <a:extLst>
            <a:ext uri="{FF2B5EF4-FFF2-40B4-BE49-F238E27FC236}">
              <a16:creationId xmlns:a16="http://schemas.microsoft.com/office/drawing/2014/main" id="{B858CD0F-72AF-489A-AD75-DF45613E171B}"/>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62" name="【市民会館】&#10;一人当たり面積最小値テキスト">
          <a:extLst>
            <a:ext uri="{FF2B5EF4-FFF2-40B4-BE49-F238E27FC236}">
              <a16:creationId xmlns:a16="http://schemas.microsoft.com/office/drawing/2014/main" id="{0A516070-E469-4A39-BB11-E6BB70252DAF}"/>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63" name="直線コネクタ 262">
          <a:extLst>
            <a:ext uri="{FF2B5EF4-FFF2-40B4-BE49-F238E27FC236}">
              <a16:creationId xmlns:a16="http://schemas.microsoft.com/office/drawing/2014/main" id="{EFBB0764-4A5E-4BA8-8B65-8E540A729962}"/>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64" name="【市民会館】&#10;一人当たり面積最大値テキスト">
          <a:extLst>
            <a:ext uri="{FF2B5EF4-FFF2-40B4-BE49-F238E27FC236}">
              <a16:creationId xmlns:a16="http://schemas.microsoft.com/office/drawing/2014/main" id="{48361EAD-B67E-4310-907A-7380104E49B7}"/>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65" name="直線コネクタ 264">
          <a:extLst>
            <a:ext uri="{FF2B5EF4-FFF2-40B4-BE49-F238E27FC236}">
              <a16:creationId xmlns:a16="http://schemas.microsoft.com/office/drawing/2014/main" id="{5E4198EF-F1C8-4948-B6B0-FC4F7BB7D480}"/>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266" name="【市民会館】&#10;一人当たり面積平均値テキスト">
          <a:extLst>
            <a:ext uri="{FF2B5EF4-FFF2-40B4-BE49-F238E27FC236}">
              <a16:creationId xmlns:a16="http://schemas.microsoft.com/office/drawing/2014/main" id="{0410FFBD-7342-493E-864F-B3AE752C9C92}"/>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67" name="フローチャート: 判断 266">
          <a:extLst>
            <a:ext uri="{FF2B5EF4-FFF2-40B4-BE49-F238E27FC236}">
              <a16:creationId xmlns:a16="http://schemas.microsoft.com/office/drawing/2014/main" id="{42F7452D-B4A5-4546-A5C0-4F88D4BBB8C2}"/>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68" name="フローチャート: 判断 267">
          <a:extLst>
            <a:ext uri="{FF2B5EF4-FFF2-40B4-BE49-F238E27FC236}">
              <a16:creationId xmlns:a16="http://schemas.microsoft.com/office/drawing/2014/main" id="{AC401D75-F526-471B-9C0C-F9376F1F52D1}"/>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69" name="フローチャート: 判断 268">
          <a:extLst>
            <a:ext uri="{FF2B5EF4-FFF2-40B4-BE49-F238E27FC236}">
              <a16:creationId xmlns:a16="http://schemas.microsoft.com/office/drawing/2014/main" id="{7811C361-6E2A-4243-8DB8-5B3BD0C3DEE0}"/>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270" name="フローチャート: 判断 269">
          <a:extLst>
            <a:ext uri="{FF2B5EF4-FFF2-40B4-BE49-F238E27FC236}">
              <a16:creationId xmlns:a16="http://schemas.microsoft.com/office/drawing/2014/main" id="{582C85F6-670B-477A-AB8D-A259B9DF845F}"/>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271" name="フローチャート: 判断 270">
          <a:extLst>
            <a:ext uri="{FF2B5EF4-FFF2-40B4-BE49-F238E27FC236}">
              <a16:creationId xmlns:a16="http://schemas.microsoft.com/office/drawing/2014/main" id="{9E20784A-079A-4E0E-A887-A1F4B2B5AE71}"/>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54723484-F96A-4656-93C3-CA6F8251C0F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849C8C86-1EDB-48D0-B4A2-358AA74C52E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F5960103-43EC-4861-A48A-7E46DE0CD01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547E565D-E47A-42AA-B2A7-3AE6061BDA3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86FF594A-BAB7-4C52-8ABA-6B25F14EF0E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11685</xdr:rowOff>
    </xdr:from>
    <xdr:to>
      <xdr:col>55</xdr:col>
      <xdr:colOff>50800</xdr:colOff>
      <xdr:row>106</xdr:row>
      <xdr:rowOff>113285</xdr:rowOff>
    </xdr:to>
    <xdr:sp macro="" textlink="">
      <xdr:nvSpPr>
        <xdr:cNvPr id="277" name="楕円 276">
          <a:extLst>
            <a:ext uri="{FF2B5EF4-FFF2-40B4-BE49-F238E27FC236}">
              <a16:creationId xmlns:a16="http://schemas.microsoft.com/office/drawing/2014/main" id="{45FD0346-1E77-4BF5-BFE8-32D47B6ADE65}"/>
            </a:ext>
          </a:extLst>
        </xdr:cNvPr>
        <xdr:cNvSpPr/>
      </xdr:nvSpPr>
      <xdr:spPr>
        <a:xfrm>
          <a:off x="104267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34562</xdr:rowOff>
    </xdr:from>
    <xdr:ext cx="469744" cy="259045"/>
    <xdr:sp macro="" textlink="">
      <xdr:nvSpPr>
        <xdr:cNvPr id="278" name="【市民会館】&#10;一人当たり面積該当値テキスト">
          <a:extLst>
            <a:ext uri="{FF2B5EF4-FFF2-40B4-BE49-F238E27FC236}">
              <a16:creationId xmlns:a16="http://schemas.microsoft.com/office/drawing/2014/main" id="{B9F716A5-298A-4677-A848-CEE094F0596C}"/>
            </a:ext>
          </a:extLst>
        </xdr:cNvPr>
        <xdr:cNvSpPr txBox="1"/>
      </xdr:nvSpPr>
      <xdr:spPr>
        <a:xfrm>
          <a:off x="10515600" y="1803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17780</xdr:rowOff>
    </xdr:from>
    <xdr:to>
      <xdr:col>50</xdr:col>
      <xdr:colOff>165100</xdr:colOff>
      <xdr:row>106</xdr:row>
      <xdr:rowOff>119380</xdr:rowOff>
    </xdr:to>
    <xdr:sp macro="" textlink="">
      <xdr:nvSpPr>
        <xdr:cNvPr id="279" name="楕円 278">
          <a:extLst>
            <a:ext uri="{FF2B5EF4-FFF2-40B4-BE49-F238E27FC236}">
              <a16:creationId xmlns:a16="http://schemas.microsoft.com/office/drawing/2014/main" id="{66D31025-E2F5-419C-8C1C-44306856F7B4}"/>
            </a:ext>
          </a:extLst>
        </xdr:cNvPr>
        <xdr:cNvSpPr/>
      </xdr:nvSpPr>
      <xdr:spPr>
        <a:xfrm>
          <a:off x="9588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62485</xdr:rowOff>
    </xdr:from>
    <xdr:to>
      <xdr:col>55</xdr:col>
      <xdr:colOff>0</xdr:colOff>
      <xdr:row>106</xdr:row>
      <xdr:rowOff>68580</xdr:rowOff>
    </xdr:to>
    <xdr:cxnSp macro="">
      <xdr:nvCxnSpPr>
        <xdr:cNvPr id="280" name="直線コネクタ 279">
          <a:extLst>
            <a:ext uri="{FF2B5EF4-FFF2-40B4-BE49-F238E27FC236}">
              <a16:creationId xmlns:a16="http://schemas.microsoft.com/office/drawing/2014/main" id="{B8A6625D-50A5-4893-AD14-8C24C5829510}"/>
            </a:ext>
          </a:extLst>
        </xdr:cNvPr>
        <xdr:cNvCxnSpPr/>
      </xdr:nvCxnSpPr>
      <xdr:spPr>
        <a:xfrm flipV="1">
          <a:off x="9639300" y="18236185"/>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23876</xdr:rowOff>
    </xdr:from>
    <xdr:to>
      <xdr:col>46</xdr:col>
      <xdr:colOff>38100</xdr:colOff>
      <xdr:row>106</xdr:row>
      <xdr:rowOff>125476</xdr:rowOff>
    </xdr:to>
    <xdr:sp macro="" textlink="">
      <xdr:nvSpPr>
        <xdr:cNvPr id="281" name="楕円 280">
          <a:extLst>
            <a:ext uri="{FF2B5EF4-FFF2-40B4-BE49-F238E27FC236}">
              <a16:creationId xmlns:a16="http://schemas.microsoft.com/office/drawing/2014/main" id="{E64A4A21-90B5-43EC-AB79-796A86C6B72F}"/>
            </a:ext>
          </a:extLst>
        </xdr:cNvPr>
        <xdr:cNvSpPr/>
      </xdr:nvSpPr>
      <xdr:spPr>
        <a:xfrm>
          <a:off x="8699500" y="181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68580</xdr:rowOff>
    </xdr:from>
    <xdr:to>
      <xdr:col>50</xdr:col>
      <xdr:colOff>114300</xdr:colOff>
      <xdr:row>106</xdr:row>
      <xdr:rowOff>74676</xdr:rowOff>
    </xdr:to>
    <xdr:cxnSp macro="">
      <xdr:nvCxnSpPr>
        <xdr:cNvPr id="282" name="直線コネクタ 281">
          <a:extLst>
            <a:ext uri="{FF2B5EF4-FFF2-40B4-BE49-F238E27FC236}">
              <a16:creationId xmlns:a16="http://schemas.microsoft.com/office/drawing/2014/main" id="{7E19748C-E265-4C87-9B60-82825390A12E}"/>
            </a:ext>
          </a:extLst>
        </xdr:cNvPr>
        <xdr:cNvCxnSpPr/>
      </xdr:nvCxnSpPr>
      <xdr:spPr>
        <a:xfrm flipV="1">
          <a:off x="8750300" y="1824228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36068</xdr:rowOff>
    </xdr:from>
    <xdr:to>
      <xdr:col>41</xdr:col>
      <xdr:colOff>101600</xdr:colOff>
      <xdr:row>106</xdr:row>
      <xdr:rowOff>137668</xdr:rowOff>
    </xdr:to>
    <xdr:sp macro="" textlink="">
      <xdr:nvSpPr>
        <xdr:cNvPr id="283" name="楕円 282">
          <a:extLst>
            <a:ext uri="{FF2B5EF4-FFF2-40B4-BE49-F238E27FC236}">
              <a16:creationId xmlns:a16="http://schemas.microsoft.com/office/drawing/2014/main" id="{84901EC9-E028-4819-B434-61BBEF413F25}"/>
            </a:ext>
          </a:extLst>
        </xdr:cNvPr>
        <xdr:cNvSpPr/>
      </xdr:nvSpPr>
      <xdr:spPr>
        <a:xfrm>
          <a:off x="7810500" y="182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74676</xdr:rowOff>
    </xdr:from>
    <xdr:to>
      <xdr:col>45</xdr:col>
      <xdr:colOff>177800</xdr:colOff>
      <xdr:row>106</xdr:row>
      <xdr:rowOff>86868</xdr:rowOff>
    </xdr:to>
    <xdr:cxnSp macro="">
      <xdr:nvCxnSpPr>
        <xdr:cNvPr id="284" name="直線コネクタ 283">
          <a:extLst>
            <a:ext uri="{FF2B5EF4-FFF2-40B4-BE49-F238E27FC236}">
              <a16:creationId xmlns:a16="http://schemas.microsoft.com/office/drawing/2014/main" id="{A50B41A9-1C46-4102-B639-C4726B122BE5}"/>
            </a:ext>
          </a:extLst>
        </xdr:cNvPr>
        <xdr:cNvCxnSpPr/>
      </xdr:nvCxnSpPr>
      <xdr:spPr>
        <a:xfrm flipV="1">
          <a:off x="7861300" y="1824837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285" name="楕円 284">
          <a:extLst>
            <a:ext uri="{FF2B5EF4-FFF2-40B4-BE49-F238E27FC236}">
              <a16:creationId xmlns:a16="http://schemas.microsoft.com/office/drawing/2014/main" id="{4B3DE815-8E9D-44A3-B3C8-F58314D19E1B}"/>
            </a:ext>
          </a:extLst>
        </xdr:cNvPr>
        <xdr:cNvSpPr/>
      </xdr:nvSpPr>
      <xdr:spPr>
        <a:xfrm>
          <a:off x="6921500" y="18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86868</xdr:rowOff>
    </xdr:from>
    <xdr:to>
      <xdr:col>41</xdr:col>
      <xdr:colOff>50800</xdr:colOff>
      <xdr:row>106</xdr:row>
      <xdr:rowOff>96774</xdr:rowOff>
    </xdr:to>
    <xdr:cxnSp macro="">
      <xdr:nvCxnSpPr>
        <xdr:cNvPr id="286" name="直線コネクタ 285">
          <a:extLst>
            <a:ext uri="{FF2B5EF4-FFF2-40B4-BE49-F238E27FC236}">
              <a16:creationId xmlns:a16="http://schemas.microsoft.com/office/drawing/2014/main" id="{60B4DB87-CDC1-4161-AC5B-625261636073}"/>
            </a:ext>
          </a:extLst>
        </xdr:cNvPr>
        <xdr:cNvCxnSpPr/>
      </xdr:nvCxnSpPr>
      <xdr:spPr>
        <a:xfrm flipV="1">
          <a:off x="6972300" y="1826056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287" name="n_1aveValue【市民会館】&#10;一人当たり面積">
          <a:extLst>
            <a:ext uri="{FF2B5EF4-FFF2-40B4-BE49-F238E27FC236}">
              <a16:creationId xmlns:a16="http://schemas.microsoft.com/office/drawing/2014/main" id="{58EFFCFB-7096-4872-B8B6-78C5889537D8}"/>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288" name="n_2aveValue【市民会館】&#10;一人当たり面積">
          <a:extLst>
            <a:ext uri="{FF2B5EF4-FFF2-40B4-BE49-F238E27FC236}">
              <a16:creationId xmlns:a16="http://schemas.microsoft.com/office/drawing/2014/main" id="{8F3BDE61-150C-4B04-BD30-BC121CD5F04D}"/>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49928</xdr:rowOff>
    </xdr:from>
    <xdr:ext cx="469744" cy="259045"/>
    <xdr:sp macro="" textlink="">
      <xdr:nvSpPr>
        <xdr:cNvPr id="289" name="n_3aveValue【市民会館】&#10;一人当たり面積">
          <a:extLst>
            <a:ext uri="{FF2B5EF4-FFF2-40B4-BE49-F238E27FC236}">
              <a16:creationId xmlns:a16="http://schemas.microsoft.com/office/drawing/2014/main" id="{C204675C-B10A-4CE6-8EA0-9B6B52F3B5E2}"/>
            </a:ext>
          </a:extLst>
        </xdr:cNvPr>
        <xdr:cNvSpPr txBox="1"/>
      </xdr:nvSpPr>
      <xdr:spPr>
        <a:xfrm>
          <a:off x="76264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86123</xdr:rowOff>
    </xdr:from>
    <xdr:ext cx="469744" cy="259045"/>
    <xdr:sp macro="" textlink="">
      <xdr:nvSpPr>
        <xdr:cNvPr id="290" name="n_4aveValue【市民会館】&#10;一人当たり面積">
          <a:extLst>
            <a:ext uri="{FF2B5EF4-FFF2-40B4-BE49-F238E27FC236}">
              <a16:creationId xmlns:a16="http://schemas.microsoft.com/office/drawing/2014/main" id="{77E860D6-B729-4E10-A922-1FFFCCA2CAB4}"/>
            </a:ext>
          </a:extLst>
        </xdr:cNvPr>
        <xdr:cNvSpPr txBox="1"/>
      </xdr:nvSpPr>
      <xdr:spPr>
        <a:xfrm>
          <a:off x="6737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135907</xdr:rowOff>
    </xdr:from>
    <xdr:ext cx="469744" cy="259045"/>
    <xdr:sp macro="" textlink="">
      <xdr:nvSpPr>
        <xdr:cNvPr id="291" name="n_1mainValue【市民会館】&#10;一人当たり面積">
          <a:extLst>
            <a:ext uri="{FF2B5EF4-FFF2-40B4-BE49-F238E27FC236}">
              <a16:creationId xmlns:a16="http://schemas.microsoft.com/office/drawing/2014/main" id="{986DA758-133D-477F-A4AE-0D357315F3CE}"/>
            </a:ext>
          </a:extLst>
        </xdr:cNvPr>
        <xdr:cNvSpPr txBox="1"/>
      </xdr:nvSpPr>
      <xdr:spPr>
        <a:xfrm>
          <a:off x="93917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142003</xdr:rowOff>
    </xdr:from>
    <xdr:ext cx="469744" cy="259045"/>
    <xdr:sp macro="" textlink="">
      <xdr:nvSpPr>
        <xdr:cNvPr id="292" name="n_2mainValue【市民会館】&#10;一人当たり面積">
          <a:extLst>
            <a:ext uri="{FF2B5EF4-FFF2-40B4-BE49-F238E27FC236}">
              <a16:creationId xmlns:a16="http://schemas.microsoft.com/office/drawing/2014/main" id="{DDF8B1A2-7CDD-4F7D-A5A5-7E5A8BA70925}"/>
            </a:ext>
          </a:extLst>
        </xdr:cNvPr>
        <xdr:cNvSpPr txBox="1"/>
      </xdr:nvSpPr>
      <xdr:spPr>
        <a:xfrm>
          <a:off x="8515427" y="1797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154195</xdr:rowOff>
    </xdr:from>
    <xdr:ext cx="469744" cy="259045"/>
    <xdr:sp macro="" textlink="">
      <xdr:nvSpPr>
        <xdr:cNvPr id="293" name="n_3mainValue【市民会館】&#10;一人当たり面積">
          <a:extLst>
            <a:ext uri="{FF2B5EF4-FFF2-40B4-BE49-F238E27FC236}">
              <a16:creationId xmlns:a16="http://schemas.microsoft.com/office/drawing/2014/main" id="{86173FC0-2B14-4089-943E-C05685CF3B3F}"/>
            </a:ext>
          </a:extLst>
        </xdr:cNvPr>
        <xdr:cNvSpPr txBox="1"/>
      </xdr:nvSpPr>
      <xdr:spPr>
        <a:xfrm>
          <a:off x="7626427" y="1798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164101</xdr:rowOff>
    </xdr:from>
    <xdr:ext cx="469744" cy="259045"/>
    <xdr:sp macro="" textlink="">
      <xdr:nvSpPr>
        <xdr:cNvPr id="294" name="n_4mainValue【市民会館】&#10;一人当たり面積">
          <a:extLst>
            <a:ext uri="{FF2B5EF4-FFF2-40B4-BE49-F238E27FC236}">
              <a16:creationId xmlns:a16="http://schemas.microsoft.com/office/drawing/2014/main" id="{560F4E17-EA6E-4CD8-9D96-F21BB1A3A213}"/>
            </a:ext>
          </a:extLst>
        </xdr:cNvPr>
        <xdr:cNvSpPr txBox="1"/>
      </xdr:nvSpPr>
      <xdr:spPr>
        <a:xfrm>
          <a:off x="6737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9AFEC243-515D-42CE-AEAD-32AB60716A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EEE574D1-E031-4A21-99DF-1BB65C53B27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60976B67-07EB-496E-B16F-B401D81F6FD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9BCEECA8-AE9B-4599-B903-542A9ADE3E8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BDAD0C8B-CBB4-45B2-AEB9-38A07F0A47C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848D7DDE-FF11-4ED1-A702-B742F8F3045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15EC9689-C68D-484B-9EE6-E5860E700B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76912241-CF00-413F-9A7D-1D6858BBC9A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E69AD208-8453-436F-8AAA-969105785B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67EAE95F-59AB-4C8D-AF5B-F82A3338C7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CC1D632F-401F-4FE4-BDAD-EC07F9FB5B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579E6481-BBA8-402B-82AD-0EDCFC37CF0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9A767462-7079-4D38-AC5C-80CF2BA7333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167FD7C8-D734-4312-B669-2851321732B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3D59A543-688D-4657-92FA-BD9006C61CF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57B2DF00-AC02-41EC-A53E-4F7911F223A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A4C22CB2-EBD7-4055-9A1E-7BC32E91112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1083FCD-EAB0-4635-82BA-6286B0C350F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EA074848-736A-4EDC-BD64-223086A9B6F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24CE282F-11AD-4805-9E4A-32B3484DFF3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7E24ADB5-6589-4A3C-B6C8-0C740A83270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6E46B697-1CE6-4283-B2AA-A665D0E476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E8597631-ACB0-4EAC-ACCA-C4394A35490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29DC5433-F2E6-44EC-A23B-65E87A6651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7CB03FEF-44D4-4612-B1B4-6D8F365B1D3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B1276C2A-17A9-4329-AD3C-3C31DFB23E1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3581080C-7FAB-44D8-99A0-B059F0B74E6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3CD19841-1B31-4C00-BBDA-572FAE824967}"/>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082C4B5A-9051-45FE-9118-234AE91EAB2B}"/>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07BAED2A-1040-4B90-8A3C-773918A93084}"/>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17050FDC-FF39-44C2-83CB-0F0C0191AA0D}"/>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D6090A6C-7D1B-4BCF-9A12-C6F49784B73F}"/>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10BE5501-495A-4B1E-BB8D-08C2AD8EBC4A}"/>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8" name="フローチャート: 判断 327">
          <a:extLst>
            <a:ext uri="{FF2B5EF4-FFF2-40B4-BE49-F238E27FC236}">
              <a16:creationId xmlns:a16="http://schemas.microsoft.com/office/drawing/2014/main" id="{90A4C3E4-5919-431E-AB7A-3E3F6A92143D}"/>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29" name="フローチャート: 判断 328">
          <a:extLst>
            <a:ext uri="{FF2B5EF4-FFF2-40B4-BE49-F238E27FC236}">
              <a16:creationId xmlns:a16="http://schemas.microsoft.com/office/drawing/2014/main" id="{12CB3089-E177-4BF4-89F5-90FBAA49DFEA}"/>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29E227B-6D54-429B-899E-0BB4728672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6D3EC4F2-9975-4ECE-B5BE-73DA4EBCE3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ED024C41-314C-4830-8A30-F5F4DA47713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A13AD53-5639-495B-8430-19876B7C55D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E6A808C8-A366-4A59-AB39-2361A5AEF9D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149225</xdr:rowOff>
    </xdr:from>
    <xdr:to>
      <xdr:col>85</xdr:col>
      <xdr:colOff>177800</xdr:colOff>
      <xdr:row>39</xdr:row>
      <xdr:rowOff>79375</xdr:rowOff>
    </xdr:to>
    <xdr:sp macro="" textlink="">
      <xdr:nvSpPr>
        <xdr:cNvPr id="335" name="楕円 334">
          <a:extLst>
            <a:ext uri="{FF2B5EF4-FFF2-40B4-BE49-F238E27FC236}">
              <a16:creationId xmlns:a16="http://schemas.microsoft.com/office/drawing/2014/main" id="{10B990AB-0326-49D7-AC02-C94BB8E969B1}"/>
            </a:ext>
          </a:extLst>
        </xdr:cNvPr>
        <xdr:cNvSpPr/>
      </xdr:nvSpPr>
      <xdr:spPr>
        <a:xfrm>
          <a:off x="16268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127652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F9BF903A-F0BD-4626-8F79-22C96A348E03}"/>
            </a:ext>
          </a:extLst>
        </xdr:cNvPr>
        <xdr:cNvSpPr txBox="1"/>
      </xdr:nvSpPr>
      <xdr:spPr>
        <a:xfrm>
          <a:off x="163576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97790</xdr:rowOff>
    </xdr:from>
    <xdr:to>
      <xdr:col>81</xdr:col>
      <xdr:colOff>101600</xdr:colOff>
      <xdr:row>39</xdr:row>
      <xdr:rowOff>27940</xdr:rowOff>
    </xdr:to>
    <xdr:sp macro="" textlink="">
      <xdr:nvSpPr>
        <xdr:cNvPr id="337" name="楕円 336">
          <a:extLst>
            <a:ext uri="{FF2B5EF4-FFF2-40B4-BE49-F238E27FC236}">
              <a16:creationId xmlns:a16="http://schemas.microsoft.com/office/drawing/2014/main" id="{EBC9AC74-DA32-46FF-8830-03881BC8BFD7}"/>
            </a:ext>
          </a:extLst>
        </xdr:cNvPr>
        <xdr:cNvSpPr/>
      </xdr:nvSpPr>
      <xdr:spPr>
        <a:xfrm>
          <a:off x="15430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148590</xdr:rowOff>
    </xdr:from>
    <xdr:to>
      <xdr:col>85</xdr:col>
      <xdr:colOff>127000</xdr:colOff>
      <xdr:row>39</xdr:row>
      <xdr:rowOff>28575</xdr:rowOff>
    </xdr:to>
    <xdr:cxnSp macro="">
      <xdr:nvCxnSpPr>
        <xdr:cNvPr id="338" name="直線コネクタ 337">
          <a:extLst>
            <a:ext uri="{FF2B5EF4-FFF2-40B4-BE49-F238E27FC236}">
              <a16:creationId xmlns:a16="http://schemas.microsoft.com/office/drawing/2014/main" id="{8F8CB96E-480F-43CF-B328-253A96DB8973}"/>
            </a:ext>
          </a:extLst>
        </xdr:cNvPr>
        <xdr:cNvCxnSpPr/>
      </xdr:nvCxnSpPr>
      <xdr:spPr>
        <a:xfrm>
          <a:off x="15481300" y="66636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149860</xdr:rowOff>
    </xdr:to>
    <xdr:sp macro="" textlink="">
      <xdr:nvSpPr>
        <xdr:cNvPr id="339" name="楕円 338">
          <a:extLst>
            <a:ext uri="{FF2B5EF4-FFF2-40B4-BE49-F238E27FC236}">
              <a16:creationId xmlns:a16="http://schemas.microsoft.com/office/drawing/2014/main" id="{BDE83F9C-0729-4CCC-873E-0FC2B85B67F5}"/>
            </a:ext>
          </a:extLst>
        </xdr:cNvPr>
        <xdr:cNvSpPr/>
      </xdr:nvSpPr>
      <xdr:spPr>
        <a:xfrm>
          <a:off x="1454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99060</xdr:rowOff>
    </xdr:from>
    <xdr:to>
      <xdr:col>81</xdr:col>
      <xdr:colOff>50800</xdr:colOff>
      <xdr:row>38</xdr:row>
      <xdr:rowOff>148590</xdr:rowOff>
    </xdr:to>
    <xdr:cxnSp macro="">
      <xdr:nvCxnSpPr>
        <xdr:cNvPr id="340" name="直線コネクタ 339">
          <a:extLst>
            <a:ext uri="{FF2B5EF4-FFF2-40B4-BE49-F238E27FC236}">
              <a16:creationId xmlns:a16="http://schemas.microsoft.com/office/drawing/2014/main" id="{1BD32753-86B3-4A8A-8F2E-C77F63A51106}"/>
            </a:ext>
          </a:extLst>
        </xdr:cNvPr>
        <xdr:cNvCxnSpPr/>
      </xdr:nvCxnSpPr>
      <xdr:spPr>
        <a:xfrm>
          <a:off x="14592300" y="66141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168275</xdr:rowOff>
    </xdr:from>
    <xdr:to>
      <xdr:col>72</xdr:col>
      <xdr:colOff>38100</xdr:colOff>
      <xdr:row>38</xdr:row>
      <xdr:rowOff>98425</xdr:rowOff>
    </xdr:to>
    <xdr:sp macro="" textlink="">
      <xdr:nvSpPr>
        <xdr:cNvPr id="341" name="楕円 340">
          <a:extLst>
            <a:ext uri="{FF2B5EF4-FFF2-40B4-BE49-F238E27FC236}">
              <a16:creationId xmlns:a16="http://schemas.microsoft.com/office/drawing/2014/main" id="{39F5C74D-124A-478C-8D3D-26A3AC8CC1A2}"/>
            </a:ext>
          </a:extLst>
        </xdr:cNvPr>
        <xdr:cNvSpPr/>
      </xdr:nvSpPr>
      <xdr:spPr>
        <a:xfrm>
          <a:off x="13652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38</xdr:row>
      <xdr:rowOff>99060</xdr:rowOff>
    </xdr:to>
    <xdr:cxnSp macro="">
      <xdr:nvCxnSpPr>
        <xdr:cNvPr id="342" name="直線コネクタ 341">
          <a:extLst>
            <a:ext uri="{FF2B5EF4-FFF2-40B4-BE49-F238E27FC236}">
              <a16:creationId xmlns:a16="http://schemas.microsoft.com/office/drawing/2014/main" id="{C208FAD0-4AC6-4FA8-8209-D1451CC4F382}"/>
            </a:ext>
          </a:extLst>
        </xdr:cNvPr>
        <xdr:cNvCxnSpPr/>
      </xdr:nvCxnSpPr>
      <xdr:spPr>
        <a:xfrm>
          <a:off x="13703300" y="65627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343" name="楕円 342">
          <a:extLst>
            <a:ext uri="{FF2B5EF4-FFF2-40B4-BE49-F238E27FC236}">
              <a16:creationId xmlns:a16="http://schemas.microsoft.com/office/drawing/2014/main" id="{5ECF2E5F-2881-4491-845D-69DB00FCE571}"/>
            </a:ext>
          </a:extLst>
        </xdr:cNvPr>
        <xdr:cNvSpPr/>
      </xdr:nvSpPr>
      <xdr:spPr>
        <a:xfrm>
          <a:off x="1276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47625</xdr:rowOff>
    </xdr:to>
    <xdr:cxnSp macro="">
      <xdr:nvCxnSpPr>
        <xdr:cNvPr id="344" name="直線コネクタ 343">
          <a:extLst>
            <a:ext uri="{FF2B5EF4-FFF2-40B4-BE49-F238E27FC236}">
              <a16:creationId xmlns:a16="http://schemas.microsoft.com/office/drawing/2014/main" id="{ACFEE88A-583E-4D96-9438-07417D4F63B0}"/>
            </a:ext>
          </a:extLst>
        </xdr:cNvPr>
        <xdr:cNvCxnSpPr/>
      </xdr:nvCxnSpPr>
      <xdr:spPr>
        <a:xfrm>
          <a:off x="12814300" y="65112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6B3F6A79-5507-44F7-9B43-30A3D68B6E2A}"/>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57B584BE-3992-41B5-9045-BB64BCBFD7BF}"/>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CEAEB6B7-87B8-4F85-809D-8CD4175CC8F2}"/>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EBFAFA1A-E51E-4B48-B237-84CB14555169}"/>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19067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9B07559E-3AEE-46F8-9C2B-D4FC61F9EDE9}"/>
            </a:ext>
          </a:extLst>
        </xdr:cNvPr>
        <xdr:cNvSpPr txBox="1"/>
      </xdr:nvSpPr>
      <xdr:spPr>
        <a:xfrm>
          <a:off x="15266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C6575AA1-4094-4FB8-BE91-F46763F9C018}"/>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89552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56EBC7FB-77E0-4A6A-8526-76CBC80C37AC}"/>
            </a:ext>
          </a:extLst>
        </xdr:cNvPr>
        <xdr:cNvSpPr txBox="1"/>
      </xdr:nvSpPr>
      <xdr:spPr>
        <a:xfrm>
          <a:off x="13500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38117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54EB7521-C7E5-4AFA-8F04-7CB81BD1E1DC}"/>
            </a:ext>
          </a:extLst>
        </xdr:cNvPr>
        <xdr:cNvSpPr txBox="1"/>
      </xdr:nvSpPr>
      <xdr:spPr>
        <a:xfrm>
          <a:off x="12611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9D7C5645-8083-4E2B-B5EA-E2228ACDCE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83F6D9D8-07B1-442B-A1F6-C1C9AD4C83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5A3991D7-B6D1-40E6-829D-305E8CEC63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AAC8AC31-7C06-4948-A6A2-724AA46B28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2ACA4B00-4D05-48B5-B772-EA6B8C7199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D517D7AB-050E-4252-8554-3FF63A2BF1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A3E38B50-ECB5-498B-8D19-0DCF849CD85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5BEB42AE-F1CE-4ED1-9C75-1A4EFA3EB94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B9129F05-5A10-4024-BC30-9F8224A5F0A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EA8AE604-70BF-4FE3-AFD9-F2C25B4EBA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420F5A8A-61DC-4C52-B1AF-A138FA2D54D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5A602CB2-F4EC-4544-AF08-071A082D32F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C8CB7701-B255-4EFF-9F9D-6A806A5E163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4B02FB96-0D91-4276-9143-8C1A2CA00A8C}"/>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6FED3BC1-8052-4445-A652-3513C1C7E16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79478DFC-F801-4EA1-BF44-5CB9DD9240F4}"/>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57F5882A-7B1A-48B7-BC1F-5178A77AB02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6287E1C2-B592-4635-9444-A60AC963704F}"/>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39E3D33D-FA24-4FE0-B828-B0A865A7E0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D7C89430-D6DD-4F34-8517-C45939ED1FE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5F6F931E-F13A-4CA4-A615-F01086723F6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927E852A-0018-4A22-8861-1E464A4CBE10}"/>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1E77F9E7-C6A5-4E0B-A5BB-F63E31884632}"/>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F58FA4DA-9E0B-433D-B0FB-A9232A699D23}"/>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6427E6BA-E048-4A50-B3F9-4D684A16EE80}"/>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A2F5C42D-B1D9-4F03-866E-D1B4E6DE51BF}"/>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9293109A-FFFD-474C-97AC-FC9B504B852D}"/>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958E72B3-E0CA-4964-9111-B6D8D1104343}"/>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79A43D20-436D-4C98-85BD-F3AC85C83EBB}"/>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4E2F9342-6918-4BD3-8114-E7D0A20F4863}"/>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83" name="フローチャート: 判断 382">
          <a:extLst>
            <a:ext uri="{FF2B5EF4-FFF2-40B4-BE49-F238E27FC236}">
              <a16:creationId xmlns:a16="http://schemas.microsoft.com/office/drawing/2014/main" id="{3FD218B4-2507-4B62-BE05-3A0EFAEA8899}"/>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84" name="フローチャート: 判断 383">
          <a:extLst>
            <a:ext uri="{FF2B5EF4-FFF2-40B4-BE49-F238E27FC236}">
              <a16:creationId xmlns:a16="http://schemas.microsoft.com/office/drawing/2014/main" id="{373A3E73-FF76-4EA1-BBA9-DEBBF24662C7}"/>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F42D1669-B5CC-4D27-AE17-C39494D55AD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5C02B4C-4C0F-4AF2-8818-73CC89A913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2A8C6CF-AA53-453C-BAF8-215800F597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AF02A07-7E7D-48CF-AD68-80CFE280EF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CA21C2A3-BAA9-4DD1-A047-8A4FB2D8D06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161121</xdr:rowOff>
    </xdr:from>
    <xdr:to>
      <xdr:col>116</xdr:col>
      <xdr:colOff>114300</xdr:colOff>
      <xdr:row>41</xdr:row>
      <xdr:rowOff>91271</xdr:rowOff>
    </xdr:to>
    <xdr:sp macro="" textlink="">
      <xdr:nvSpPr>
        <xdr:cNvPr id="390" name="楕円 389">
          <a:extLst>
            <a:ext uri="{FF2B5EF4-FFF2-40B4-BE49-F238E27FC236}">
              <a16:creationId xmlns:a16="http://schemas.microsoft.com/office/drawing/2014/main" id="{10730F4F-92B1-4411-87BC-4B78C8CB1371}"/>
            </a:ext>
          </a:extLst>
        </xdr:cNvPr>
        <xdr:cNvSpPr/>
      </xdr:nvSpPr>
      <xdr:spPr>
        <a:xfrm>
          <a:off x="22110700" y="701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87883</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64A1F423-CCBE-43AE-AB42-3B41814161D9}"/>
            </a:ext>
          </a:extLst>
        </xdr:cNvPr>
        <xdr:cNvSpPr txBox="1"/>
      </xdr:nvSpPr>
      <xdr:spPr>
        <a:xfrm>
          <a:off x="22199600" y="694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162441</xdr:rowOff>
    </xdr:from>
    <xdr:to>
      <xdr:col>112</xdr:col>
      <xdr:colOff>38100</xdr:colOff>
      <xdr:row>41</xdr:row>
      <xdr:rowOff>92591</xdr:rowOff>
    </xdr:to>
    <xdr:sp macro="" textlink="">
      <xdr:nvSpPr>
        <xdr:cNvPr id="392" name="楕円 391">
          <a:extLst>
            <a:ext uri="{FF2B5EF4-FFF2-40B4-BE49-F238E27FC236}">
              <a16:creationId xmlns:a16="http://schemas.microsoft.com/office/drawing/2014/main" id="{67E34657-D974-45CD-A4C2-3A7BC6F8A162}"/>
            </a:ext>
          </a:extLst>
        </xdr:cNvPr>
        <xdr:cNvSpPr/>
      </xdr:nvSpPr>
      <xdr:spPr>
        <a:xfrm>
          <a:off x="21272500" y="70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40471</xdr:rowOff>
    </xdr:from>
    <xdr:to>
      <xdr:col>116</xdr:col>
      <xdr:colOff>63500</xdr:colOff>
      <xdr:row>41</xdr:row>
      <xdr:rowOff>41791</xdr:rowOff>
    </xdr:to>
    <xdr:cxnSp macro="">
      <xdr:nvCxnSpPr>
        <xdr:cNvPr id="393" name="直線コネクタ 392">
          <a:extLst>
            <a:ext uri="{FF2B5EF4-FFF2-40B4-BE49-F238E27FC236}">
              <a16:creationId xmlns:a16="http://schemas.microsoft.com/office/drawing/2014/main" id="{DEDBC0C6-8531-4124-AE5F-B6C6B31E4AA3}"/>
            </a:ext>
          </a:extLst>
        </xdr:cNvPr>
        <xdr:cNvCxnSpPr/>
      </xdr:nvCxnSpPr>
      <xdr:spPr>
        <a:xfrm flipV="1">
          <a:off x="21323300" y="7069921"/>
          <a:ext cx="8382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163772</xdr:rowOff>
    </xdr:from>
    <xdr:to>
      <xdr:col>107</xdr:col>
      <xdr:colOff>101600</xdr:colOff>
      <xdr:row>41</xdr:row>
      <xdr:rowOff>93922</xdr:rowOff>
    </xdr:to>
    <xdr:sp macro="" textlink="">
      <xdr:nvSpPr>
        <xdr:cNvPr id="394" name="楕円 393">
          <a:extLst>
            <a:ext uri="{FF2B5EF4-FFF2-40B4-BE49-F238E27FC236}">
              <a16:creationId xmlns:a16="http://schemas.microsoft.com/office/drawing/2014/main" id="{62E7F048-FEEA-4108-8BBF-52C6EE8502F6}"/>
            </a:ext>
          </a:extLst>
        </xdr:cNvPr>
        <xdr:cNvSpPr/>
      </xdr:nvSpPr>
      <xdr:spPr>
        <a:xfrm>
          <a:off x="20383500" y="702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41791</xdr:rowOff>
    </xdr:from>
    <xdr:to>
      <xdr:col>111</xdr:col>
      <xdr:colOff>177800</xdr:colOff>
      <xdr:row>41</xdr:row>
      <xdr:rowOff>43122</xdr:rowOff>
    </xdr:to>
    <xdr:cxnSp macro="">
      <xdr:nvCxnSpPr>
        <xdr:cNvPr id="395" name="直線コネクタ 394">
          <a:extLst>
            <a:ext uri="{FF2B5EF4-FFF2-40B4-BE49-F238E27FC236}">
              <a16:creationId xmlns:a16="http://schemas.microsoft.com/office/drawing/2014/main" id="{70F0AC91-0D99-4B7B-8BAA-CDEABD14F8AC}"/>
            </a:ext>
          </a:extLst>
        </xdr:cNvPr>
        <xdr:cNvCxnSpPr/>
      </xdr:nvCxnSpPr>
      <xdr:spPr>
        <a:xfrm flipV="1">
          <a:off x="20434300" y="7071241"/>
          <a:ext cx="889000" cy="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166346</xdr:rowOff>
    </xdr:from>
    <xdr:to>
      <xdr:col>102</xdr:col>
      <xdr:colOff>165100</xdr:colOff>
      <xdr:row>41</xdr:row>
      <xdr:rowOff>96496</xdr:rowOff>
    </xdr:to>
    <xdr:sp macro="" textlink="">
      <xdr:nvSpPr>
        <xdr:cNvPr id="396" name="楕円 395">
          <a:extLst>
            <a:ext uri="{FF2B5EF4-FFF2-40B4-BE49-F238E27FC236}">
              <a16:creationId xmlns:a16="http://schemas.microsoft.com/office/drawing/2014/main" id="{C6AF7AA8-AC91-4AE6-A942-595113271728}"/>
            </a:ext>
          </a:extLst>
        </xdr:cNvPr>
        <xdr:cNvSpPr/>
      </xdr:nvSpPr>
      <xdr:spPr>
        <a:xfrm>
          <a:off x="19494500" y="70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43122</xdr:rowOff>
    </xdr:from>
    <xdr:to>
      <xdr:col>107</xdr:col>
      <xdr:colOff>50800</xdr:colOff>
      <xdr:row>41</xdr:row>
      <xdr:rowOff>45696</xdr:rowOff>
    </xdr:to>
    <xdr:cxnSp macro="">
      <xdr:nvCxnSpPr>
        <xdr:cNvPr id="397" name="直線コネクタ 396">
          <a:extLst>
            <a:ext uri="{FF2B5EF4-FFF2-40B4-BE49-F238E27FC236}">
              <a16:creationId xmlns:a16="http://schemas.microsoft.com/office/drawing/2014/main" id="{FC77274B-1DBF-4BE5-9A7E-CAD60DE6A1C0}"/>
            </a:ext>
          </a:extLst>
        </xdr:cNvPr>
        <xdr:cNvCxnSpPr/>
      </xdr:nvCxnSpPr>
      <xdr:spPr>
        <a:xfrm flipV="1">
          <a:off x="19545300" y="7072572"/>
          <a:ext cx="889000" cy="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168515</xdr:rowOff>
    </xdr:from>
    <xdr:to>
      <xdr:col>98</xdr:col>
      <xdr:colOff>38100</xdr:colOff>
      <xdr:row>41</xdr:row>
      <xdr:rowOff>98665</xdr:rowOff>
    </xdr:to>
    <xdr:sp macro="" textlink="">
      <xdr:nvSpPr>
        <xdr:cNvPr id="398" name="楕円 397">
          <a:extLst>
            <a:ext uri="{FF2B5EF4-FFF2-40B4-BE49-F238E27FC236}">
              <a16:creationId xmlns:a16="http://schemas.microsoft.com/office/drawing/2014/main" id="{331414C0-97A3-425F-BB50-E2D6822851C8}"/>
            </a:ext>
          </a:extLst>
        </xdr:cNvPr>
        <xdr:cNvSpPr/>
      </xdr:nvSpPr>
      <xdr:spPr>
        <a:xfrm>
          <a:off x="18605500" y="70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45696</xdr:rowOff>
    </xdr:from>
    <xdr:to>
      <xdr:col>102</xdr:col>
      <xdr:colOff>114300</xdr:colOff>
      <xdr:row>41</xdr:row>
      <xdr:rowOff>47865</xdr:rowOff>
    </xdr:to>
    <xdr:cxnSp macro="">
      <xdr:nvCxnSpPr>
        <xdr:cNvPr id="399" name="直線コネクタ 398">
          <a:extLst>
            <a:ext uri="{FF2B5EF4-FFF2-40B4-BE49-F238E27FC236}">
              <a16:creationId xmlns:a16="http://schemas.microsoft.com/office/drawing/2014/main" id="{2478CD65-5A0F-4A82-855A-A5519DB86C0E}"/>
            </a:ext>
          </a:extLst>
        </xdr:cNvPr>
        <xdr:cNvCxnSpPr/>
      </xdr:nvCxnSpPr>
      <xdr:spPr>
        <a:xfrm flipV="1">
          <a:off x="18656300" y="7075146"/>
          <a:ext cx="889000" cy="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83BBF7F9-2A57-4B5A-9F91-8EBB2D65AE16}"/>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E46F38FE-BF93-46E8-AE89-0E555E2D3745}"/>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356A573C-3C09-4D80-A41A-1FDF4D4AB56E}"/>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D455A923-425A-4B39-B052-998FD3436AD4}"/>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83718</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D453C468-63F5-4055-8014-7513FDE44B28}"/>
            </a:ext>
          </a:extLst>
        </xdr:cNvPr>
        <xdr:cNvSpPr txBox="1"/>
      </xdr:nvSpPr>
      <xdr:spPr>
        <a:xfrm>
          <a:off x="21011095" y="711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85049</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DB8394C9-36E0-4048-8157-B30B3C6C7EC1}"/>
            </a:ext>
          </a:extLst>
        </xdr:cNvPr>
        <xdr:cNvSpPr txBox="1"/>
      </xdr:nvSpPr>
      <xdr:spPr>
        <a:xfrm>
          <a:off x="20134795" y="711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87623</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207C43F2-6DFD-4ABA-9CDD-36E841D66062}"/>
            </a:ext>
          </a:extLst>
        </xdr:cNvPr>
        <xdr:cNvSpPr txBox="1"/>
      </xdr:nvSpPr>
      <xdr:spPr>
        <a:xfrm>
          <a:off x="19245795" y="711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89792</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id="{BE66E8AC-9339-492A-AD98-08E3EBBDBAFE}"/>
            </a:ext>
          </a:extLst>
        </xdr:cNvPr>
        <xdr:cNvSpPr txBox="1"/>
      </xdr:nvSpPr>
      <xdr:spPr>
        <a:xfrm>
          <a:off x="18356795" y="711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FFDDE2FD-2C11-4A10-A88C-1850ACDCC48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A6E7F63E-456F-4F65-A60E-7498EC89852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C650553A-3735-4366-B9ED-6534A32B6B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3AEEAF91-5A8E-4247-8A5D-442D7F78A22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D2C67307-3F3F-49AB-BDAF-34E86FB394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5FA415B6-7D3E-432C-89C4-2DB22978FF6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DCB6FCC4-B94B-4B4D-82FE-30BB7FBAD21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1D45E514-965C-4F63-B733-ECAD6688544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93AE098D-CA11-4137-BC98-7BD0808E586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CEC210CC-2C82-4E63-A0C9-8798BDA1AAD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517D1D12-9B74-44E0-A023-16571312633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a:extLst>
            <a:ext uri="{FF2B5EF4-FFF2-40B4-BE49-F238E27FC236}">
              <a16:creationId xmlns:a16="http://schemas.microsoft.com/office/drawing/2014/main" id="{B9D4B33A-914D-429E-92AF-1FAE4E24131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a:extLst>
            <a:ext uri="{FF2B5EF4-FFF2-40B4-BE49-F238E27FC236}">
              <a16:creationId xmlns:a16="http://schemas.microsoft.com/office/drawing/2014/main" id="{EC7C2393-2C40-46C7-8984-4ECBC69FDC4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a:extLst>
            <a:ext uri="{FF2B5EF4-FFF2-40B4-BE49-F238E27FC236}">
              <a16:creationId xmlns:a16="http://schemas.microsoft.com/office/drawing/2014/main" id="{0DD6A38D-FE73-4FAD-A0FC-347CD34F6EB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a:extLst>
            <a:ext uri="{FF2B5EF4-FFF2-40B4-BE49-F238E27FC236}">
              <a16:creationId xmlns:a16="http://schemas.microsoft.com/office/drawing/2014/main" id="{91D8EEEA-A47A-406E-9D7D-F96C6A37A7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a:extLst>
            <a:ext uri="{FF2B5EF4-FFF2-40B4-BE49-F238E27FC236}">
              <a16:creationId xmlns:a16="http://schemas.microsoft.com/office/drawing/2014/main" id="{CDD31A45-3E6B-45CE-A8B9-32377B77518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a:extLst>
            <a:ext uri="{FF2B5EF4-FFF2-40B4-BE49-F238E27FC236}">
              <a16:creationId xmlns:a16="http://schemas.microsoft.com/office/drawing/2014/main" id="{F4C27433-2D5B-4B3B-8282-D6BE6EF0ADF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a:extLst>
            <a:ext uri="{FF2B5EF4-FFF2-40B4-BE49-F238E27FC236}">
              <a16:creationId xmlns:a16="http://schemas.microsoft.com/office/drawing/2014/main" id="{A78329FE-0BF8-47AD-BB5B-C359C58D0C5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a:extLst>
            <a:ext uri="{FF2B5EF4-FFF2-40B4-BE49-F238E27FC236}">
              <a16:creationId xmlns:a16="http://schemas.microsoft.com/office/drawing/2014/main" id="{F802DCFF-51DC-4753-96AF-63C49000F6A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a:extLst>
            <a:ext uri="{FF2B5EF4-FFF2-40B4-BE49-F238E27FC236}">
              <a16:creationId xmlns:a16="http://schemas.microsoft.com/office/drawing/2014/main" id="{E98B9046-953D-44C9-B7B7-93CF4662A8F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a:extLst>
            <a:ext uri="{FF2B5EF4-FFF2-40B4-BE49-F238E27FC236}">
              <a16:creationId xmlns:a16="http://schemas.microsoft.com/office/drawing/2014/main" id="{F0A75C4E-0632-4E50-979F-E9D8AA16169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a:extLst>
            <a:ext uri="{FF2B5EF4-FFF2-40B4-BE49-F238E27FC236}">
              <a16:creationId xmlns:a16="http://schemas.microsoft.com/office/drawing/2014/main" id="{CC0C6DE3-00DD-4227-BCBA-91B746AE010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a:extLst>
            <a:ext uri="{FF2B5EF4-FFF2-40B4-BE49-F238E27FC236}">
              <a16:creationId xmlns:a16="http://schemas.microsoft.com/office/drawing/2014/main" id="{398F3238-7BD5-4DD6-AE7C-80C3DF82C80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7898EBBF-43CE-4895-BF9D-89EB2B68173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34C2CFAC-48A6-4FC7-9BA8-2FE6CBCFC66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433" name="直線コネクタ 432">
          <a:extLst>
            <a:ext uri="{FF2B5EF4-FFF2-40B4-BE49-F238E27FC236}">
              <a16:creationId xmlns:a16="http://schemas.microsoft.com/office/drawing/2014/main" id="{CD71072A-3494-42D9-8E81-1FEC57073590}"/>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4" name="【保健センター・保健所】&#10;有形固定資産減価償却率最小値テキスト">
          <a:extLst>
            <a:ext uri="{FF2B5EF4-FFF2-40B4-BE49-F238E27FC236}">
              <a16:creationId xmlns:a16="http://schemas.microsoft.com/office/drawing/2014/main" id="{FFEF6D37-3CAF-4F30-90BC-3884FEC1F57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5" name="直線コネクタ 434">
          <a:extLst>
            <a:ext uri="{FF2B5EF4-FFF2-40B4-BE49-F238E27FC236}">
              <a16:creationId xmlns:a16="http://schemas.microsoft.com/office/drawing/2014/main" id="{5A110BA7-40FA-408C-A4C2-0701F56EC05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436" name="【保健センター・保健所】&#10;有形固定資産減価償却率最大値テキスト">
          <a:extLst>
            <a:ext uri="{FF2B5EF4-FFF2-40B4-BE49-F238E27FC236}">
              <a16:creationId xmlns:a16="http://schemas.microsoft.com/office/drawing/2014/main" id="{C62E1C79-FF16-43BD-A7E9-BA1A30336172}"/>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437" name="直線コネクタ 436">
          <a:extLst>
            <a:ext uri="{FF2B5EF4-FFF2-40B4-BE49-F238E27FC236}">
              <a16:creationId xmlns:a16="http://schemas.microsoft.com/office/drawing/2014/main" id="{F1AE5743-1DBA-4F22-B916-8873BEFCBE04}"/>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A0B368A0-C915-441C-AC57-4B7CF4CFD01C}"/>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439" name="フローチャート: 判断 438">
          <a:extLst>
            <a:ext uri="{FF2B5EF4-FFF2-40B4-BE49-F238E27FC236}">
              <a16:creationId xmlns:a16="http://schemas.microsoft.com/office/drawing/2014/main" id="{B6A0131B-54D6-468E-AF68-F87219E38C0A}"/>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440" name="フローチャート: 判断 439">
          <a:extLst>
            <a:ext uri="{FF2B5EF4-FFF2-40B4-BE49-F238E27FC236}">
              <a16:creationId xmlns:a16="http://schemas.microsoft.com/office/drawing/2014/main" id="{E937936F-B056-46B0-86A0-3C3CEB21E162}"/>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41" name="フローチャート: 判断 440">
          <a:extLst>
            <a:ext uri="{FF2B5EF4-FFF2-40B4-BE49-F238E27FC236}">
              <a16:creationId xmlns:a16="http://schemas.microsoft.com/office/drawing/2014/main" id="{9AFBCF03-D87C-4503-8C0E-DD9BBA8BD23D}"/>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442" name="フローチャート: 判断 441">
          <a:extLst>
            <a:ext uri="{FF2B5EF4-FFF2-40B4-BE49-F238E27FC236}">
              <a16:creationId xmlns:a16="http://schemas.microsoft.com/office/drawing/2014/main" id="{8A8C86D0-0143-4B0B-8C91-D9F30E829CD6}"/>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443" name="フローチャート: 判断 442">
          <a:extLst>
            <a:ext uri="{FF2B5EF4-FFF2-40B4-BE49-F238E27FC236}">
              <a16:creationId xmlns:a16="http://schemas.microsoft.com/office/drawing/2014/main" id="{DA597F6F-6FD7-4A5E-B417-A8C5D8DD276C}"/>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83F84303-5287-47D8-BF55-F8567018CE7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C840BF1D-6001-424B-B5BB-40260664DA2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395BC067-87D8-4CE4-AA5F-54A10FCFD2D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3A1B015-A0BC-42A1-9C8C-5BF8C3822FF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F60E0C0-BA7F-4603-AFD4-C00CF4A0FC1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79828</xdr:rowOff>
    </xdr:from>
    <xdr:to>
      <xdr:col>85</xdr:col>
      <xdr:colOff>177800</xdr:colOff>
      <xdr:row>65</xdr:row>
      <xdr:rowOff>9978</xdr:rowOff>
    </xdr:to>
    <xdr:sp macro="" textlink="">
      <xdr:nvSpPr>
        <xdr:cNvPr id="449" name="楕円 448">
          <a:extLst>
            <a:ext uri="{FF2B5EF4-FFF2-40B4-BE49-F238E27FC236}">
              <a16:creationId xmlns:a16="http://schemas.microsoft.com/office/drawing/2014/main" id="{832B53BE-3A66-4545-96EF-0BD9D9C2A14F}"/>
            </a:ext>
          </a:extLst>
        </xdr:cNvPr>
        <xdr:cNvSpPr/>
      </xdr:nvSpPr>
      <xdr:spPr>
        <a:xfrm>
          <a:off x="16268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166205</xdr:rowOff>
    </xdr:from>
    <xdr:ext cx="469744" cy="259045"/>
    <xdr:sp macro="" textlink="">
      <xdr:nvSpPr>
        <xdr:cNvPr id="450" name="【保健センター・保健所】&#10;有形固定資産減価償却率該当値テキスト">
          <a:extLst>
            <a:ext uri="{FF2B5EF4-FFF2-40B4-BE49-F238E27FC236}">
              <a16:creationId xmlns:a16="http://schemas.microsoft.com/office/drawing/2014/main" id="{9795023D-13CC-4078-AEB5-DD95F49E5F0C}"/>
            </a:ext>
          </a:extLst>
        </xdr:cNvPr>
        <xdr:cNvSpPr txBox="1"/>
      </xdr:nvSpPr>
      <xdr:spPr>
        <a:xfrm>
          <a:off x="16357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79828</xdr:rowOff>
    </xdr:from>
    <xdr:to>
      <xdr:col>81</xdr:col>
      <xdr:colOff>101600</xdr:colOff>
      <xdr:row>65</xdr:row>
      <xdr:rowOff>9978</xdr:rowOff>
    </xdr:to>
    <xdr:sp macro="" textlink="">
      <xdr:nvSpPr>
        <xdr:cNvPr id="451" name="楕円 450">
          <a:extLst>
            <a:ext uri="{FF2B5EF4-FFF2-40B4-BE49-F238E27FC236}">
              <a16:creationId xmlns:a16="http://schemas.microsoft.com/office/drawing/2014/main" id="{02EB68AC-6CF7-441D-9DEB-086D8EA8F2A2}"/>
            </a:ext>
          </a:extLst>
        </xdr:cNvPr>
        <xdr:cNvSpPr/>
      </xdr:nvSpPr>
      <xdr:spPr>
        <a:xfrm>
          <a:off x="15430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130628</xdr:rowOff>
    </xdr:from>
    <xdr:to>
      <xdr:col>85</xdr:col>
      <xdr:colOff>127000</xdr:colOff>
      <xdr:row>64</xdr:row>
      <xdr:rowOff>130628</xdr:rowOff>
    </xdr:to>
    <xdr:cxnSp macro="">
      <xdr:nvCxnSpPr>
        <xdr:cNvPr id="452" name="直線コネクタ 451">
          <a:extLst>
            <a:ext uri="{FF2B5EF4-FFF2-40B4-BE49-F238E27FC236}">
              <a16:creationId xmlns:a16="http://schemas.microsoft.com/office/drawing/2014/main" id="{2616C337-30D4-47B3-9B45-6891547B5C27}"/>
            </a:ext>
          </a:extLst>
        </xdr:cNvPr>
        <xdr:cNvCxnSpPr/>
      </xdr:nvCxnSpPr>
      <xdr:spPr>
        <a:xfrm>
          <a:off x="15481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79828</xdr:rowOff>
    </xdr:from>
    <xdr:to>
      <xdr:col>76</xdr:col>
      <xdr:colOff>165100</xdr:colOff>
      <xdr:row>65</xdr:row>
      <xdr:rowOff>9978</xdr:rowOff>
    </xdr:to>
    <xdr:sp macro="" textlink="">
      <xdr:nvSpPr>
        <xdr:cNvPr id="453" name="楕円 452">
          <a:extLst>
            <a:ext uri="{FF2B5EF4-FFF2-40B4-BE49-F238E27FC236}">
              <a16:creationId xmlns:a16="http://schemas.microsoft.com/office/drawing/2014/main" id="{FB4A234B-8F51-4536-966B-D69554BD5C67}"/>
            </a:ext>
          </a:extLst>
        </xdr:cNvPr>
        <xdr:cNvSpPr/>
      </xdr:nvSpPr>
      <xdr:spPr>
        <a:xfrm>
          <a:off x="14541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130628</xdr:rowOff>
    </xdr:from>
    <xdr:to>
      <xdr:col>81</xdr:col>
      <xdr:colOff>50800</xdr:colOff>
      <xdr:row>64</xdr:row>
      <xdr:rowOff>130628</xdr:rowOff>
    </xdr:to>
    <xdr:cxnSp macro="">
      <xdr:nvCxnSpPr>
        <xdr:cNvPr id="454" name="直線コネクタ 453">
          <a:extLst>
            <a:ext uri="{FF2B5EF4-FFF2-40B4-BE49-F238E27FC236}">
              <a16:creationId xmlns:a16="http://schemas.microsoft.com/office/drawing/2014/main" id="{7A08B857-F8D5-4C41-B9FD-486CE1B67E5B}"/>
            </a:ext>
          </a:extLst>
        </xdr:cNvPr>
        <xdr:cNvCxnSpPr/>
      </xdr:nvCxnSpPr>
      <xdr:spPr>
        <a:xfrm>
          <a:off x="14592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79828</xdr:rowOff>
    </xdr:from>
    <xdr:to>
      <xdr:col>72</xdr:col>
      <xdr:colOff>38100</xdr:colOff>
      <xdr:row>65</xdr:row>
      <xdr:rowOff>9978</xdr:rowOff>
    </xdr:to>
    <xdr:sp macro="" textlink="">
      <xdr:nvSpPr>
        <xdr:cNvPr id="455" name="楕円 454">
          <a:extLst>
            <a:ext uri="{FF2B5EF4-FFF2-40B4-BE49-F238E27FC236}">
              <a16:creationId xmlns:a16="http://schemas.microsoft.com/office/drawing/2014/main" id="{433DB963-6BC1-4878-8E76-611B204F2738}"/>
            </a:ext>
          </a:extLst>
        </xdr:cNvPr>
        <xdr:cNvSpPr/>
      </xdr:nvSpPr>
      <xdr:spPr>
        <a:xfrm>
          <a:off x="13652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130628</xdr:rowOff>
    </xdr:from>
    <xdr:to>
      <xdr:col>76</xdr:col>
      <xdr:colOff>114300</xdr:colOff>
      <xdr:row>64</xdr:row>
      <xdr:rowOff>130628</xdr:rowOff>
    </xdr:to>
    <xdr:cxnSp macro="">
      <xdr:nvCxnSpPr>
        <xdr:cNvPr id="456" name="直線コネクタ 455">
          <a:extLst>
            <a:ext uri="{FF2B5EF4-FFF2-40B4-BE49-F238E27FC236}">
              <a16:creationId xmlns:a16="http://schemas.microsoft.com/office/drawing/2014/main" id="{BF20A776-F35E-45F5-BCD5-5E03E2867384}"/>
            </a:ext>
          </a:extLst>
        </xdr:cNvPr>
        <xdr:cNvCxnSpPr/>
      </xdr:nvCxnSpPr>
      <xdr:spPr>
        <a:xfrm>
          <a:off x="13703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79828</xdr:rowOff>
    </xdr:from>
    <xdr:to>
      <xdr:col>67</xdr:col>
      <xdr:colOff>101600</xdr:colOff>
      <xdr:row>65</xdr:row>
      <xdr:rowOff>9978</xdr:rowOff>
    </xdr:to>
    <xdr:sp macro="" textlink="">
      <xdr:nvSpPr>
        <xdr:cNvPr id="457" name="楕円 456">
          <a:extLst>
            <a:ext uri="{FF2B5EF4-FFF2-40B4-BE49-F238E27FC236}">
              <a16:creationId xmlns:a16="http://schemas.microsoft.com/office/drawing/2014/main" id="{1330F7E2-3916-497E-BAEB-AF5F789B1683}"/>
            </a:ext>
          </a:extLst>
        </xdr:cNvPr>
        <xdr:cNvSpPr/>
      </xdr:nvSpPr>
      <xdr:spPr>
        <a:xfrm>
          <a:off x="12763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130628</xdr:rowOff>
    </xdr:from>
    <xdr:to>
      <xdr:col>71</xdr:col>
      <xdr:colOff>177800</xdr:colOff>
      <xdr:row>64</xdr:row>
      <xdr:rowOff>130628</xdr:rowOff>
    </xdr:to>
    <xdr:cxnSp macro="">
      <xdr:nvCxnSpPr>
        <xdr:cNvPr id="458" name="直線コネクタ 457">
          <a:extLst>
            <a:ext uri="{FF2B5EF4-FFF2-40B4-BE49-F238E27FC236}">
              <a16:creationId xmlns:a16="http://schemas.microsoft.com/office/drawing/2014/main" id="{7946034B-2679-4D8A-AD2D-2CE5EAAE6ED4}"/>
            </a:ext>
          </a:extLst>
        </xdr:cNvPr>
        <xdr:cNvCxnSpPr/>
      </xdr:nvCxnSpPr>
      <xdr:spPr>
        <a:xfrm>
          <a:off x="12814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E6B3F7CD-0C13-40E3-8B42-3A75BC2FF2F5}"/>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C3C37594-A786-4016-9AE3-53149CDD080B}"/>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30BF4863-9659-49DA-A96F-803B26F9350D}"/>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9394600C-D0B0-436A-AC46-129897AA20E5}"/>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65</xdr:row>
      <xdr:rowOff>1105</xdr:rowOff>
    </xdr:from>
    <xdr:ext cx="469744" cy="259045"/>
    <xdr:sp macro="" textlink="">
      <xdr:nvSpPr>
        <xdr:cNvPr id="463" name="n_1mainValue【保健センター・保健所】&#10;有形固定資産減価償却率">
          <a:extLst>
            <a:ext uri="{FF2B5EF4-FFF2-40B4-BE49-F238E27FC236}">
              <a16:creationId xmlns:a16="http://schemas.microsoft.com/office/drawing/2014/main" id="{FF117FB0-7B1C-425C-891B-580D506D3E02}"/>
            </a:ext>
          </a:extLst>
        </xdr:cNvPr>
        <xdr:cNvSpPr txBox="1"/>
      </xdr:nvSpPr>
      <xdr:spPr>
        <a:xfrm>
          <a:off x="15233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65</xdr:row>
      <xdr:rowOff>1105</xdr:rowOff>
    </xdr:from>
    <xdr:ext cx="469744" cy="259045"/>
    <xdr:sp macro="" textlink="">
      <xdr:nvSpPr>
        <xdr:cNvPr id="464" name="n_2mainValue【保健センター・保健所】&#10;有形固定資産減価償却率">
          <a:extLst>
            <a:ext uri="{FF2B5EF4-FFF2-40B4-BE49-F238E27FC236}">
              <a16:creationId xmlns:a16="http://schemas.microsoft.com/office/drawing/2014/main" id="{ABF54BF9-504B-4472-8080-E0F1AD517C78}"/>
            </a:ext>
          </a:extLst>
        </xdr:cNvPr>
        <xdr:cNvSpPr txBox="1"/>
      </xdr:nvSpPr>
      <xdr:spPr>
        <a:xfrm>
          <a:off x="14357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65</xdr:row>
      <xdr:rowOff>1105</xdr:rowOff>
    </xdr:from>
    <xdr:ext cx="469744" cy="259045"/>
    <xdr:sp macro="" textlink="">
      <xdr:nvSpPr>
        <xdr:cNvPr id="465" name="n_3mainValue【保健センター・保健所】&#10;有形固定資産減価償却率">
          <a:extLst>
            <a:ext uri="{FF2B5EF4-FFF2-40B4-BE49-F238E27FC236}">
              <a16:creationId xmlns:a16="http://schemas.microsoft.com/office/drawing/2014/main" id="{7C5A278D-C4E6-4426-A2E8-69BB0EF38D7E}"/>
            </a:ext>
          </a:extLst>
        </xdr:cNvPr>
        <xdr:cNvSpPr txBox="1"/>
      </xdr:nvSpPr>
      <xdr:spPr>
        <a:xfrm>
          <a:off x="13468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65</xdr:row>
      <xdr:rowOff>1105</xdr:rowOff>
    </xdr:from>
    <xdr:ext cx="469744" cy="259045"/>
    <xdr:sp macro="" textlink="">
      <xdr:nvSpPr>
        <xdr:cNvPr id="466" name="n_4mainValue【保健センター・保健所】&#10;有形固定資産減価償却率">
          <a:extLst>
            <a:ext uri="{FF2B5EF4-FFF2-40B4-BE49-F238E27FC236}">
              <a16:creationId xmlns:a16="http://schemas.microsoft.com/office/drawing/2014/main" id="{E24622A1-ED9D-4617-9749-7F9AC650DA97}"/>
            </a:ext>
          </a:extLst>
        </xdr:cNvPr>
        <xdr:cNvSpPr txBox="1"/>
      </xdr:nvSpPr>
      <xdr:spPr>
        <a:xfrm>
          <a:off x="12579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376FEA1C-B907-4813-AC45-4C7A23F1083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6EA8559C-A01A-4B88-A632-897493F4FF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0DF98BA6-C843-4C23-B9BC-77C9429838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389643CE-0C51-4C1A-8ADE-1D84C33A27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63B8B19C-55BC-47B1-B65F-09A0497B01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ECA087E5-F260-478C-8D10-6C826E26A34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6C142B2B-12C3-40E3-B6E0-450E17CFF0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2E57284-450C-435F-8BE0-D5CA75A0DF1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1416E62D-9584-4F21-A8F7-C15F805BFA7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EFC21ED1-933E-4A5F-8BD9-C360CB4AD8D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7" name="直線コネクタ 476">
          <a:extLst>
            <a:ext uri="{FF2B5EF4-FFF2-40B4-BE49-F238E27FC236}">
              <a16:creationId xmlns:a16="http://schemas.microsoft.com/office/drawing/2014/main" id="{05A856AF-2560-4CF2-8905-CE152532275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a:extLst>
            <a:ext uri="{FF2B5EF4-FFF2-40B4-BE49-F238E27FC236}">
              <a16:creationId xmlns:a16="http://schemas.microsoft.com/office/drawing/2014/main" id="{C58E9DED-39BB-4FC1-99FC-BC0970BDE05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a:extLst>
            <a:ext uri="{FF2B5EF4-FFF2-40B4-BE49-F238E27FC236}">
              <a16:creationId xmlns:a16="http://schemas.microsoft.com/office/drawing/2014/main" id="{30E0B388-44C1-4E78-ABAC-F4E5526C685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a:extLst>
            <a:ext uri="{FF2B5EF4-FFF2-40B4-BE49-F238E27FC236}">
              <a16:creationId xmlns:a16="http://schemas.microsoft.com/office/drawing/2014/main" id="{B82435E2-2ABF-425D-B082-6F2D2937C66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a:extLst>
            <a:ext uri="{FF2B5EF4-FFF2-40B4-BE49-F238E27FC236}">
              <a16:creationId xmlns:a16="http://schemas.microsoft.com/office/drawing/2014/main" id="{F32298E4-66DC-424E-AD0B-3B59A74F80D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a:extLst>
            <a:ext uri="{FF2B5EF4-FFF2-40B4-BE49-F238E27FC236}">
              <a16:creationId xmlns:a16="http://schemas.microsoft.com/office/drawing/2014/main" id="{ECA95971-23BD-4068-97A2-2545BBAB099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a:extLst>
            <a:ext uri="{FF2B5EF4-FFF2-40B4-BE49-F238E27FC236}">
              <a16:creationId xmlns:a16="http://schemas.microsoft.com/office/drawing/2014/main" id="{B3EE1805-A18A-43EA-90FB-65A704FCD2D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a:extLst>
            <a:ext uri="{FF2B5EF4-FFF2-40B4-BE49-F238E27FC236}">
              <a16:creationId xmlns:a16="http://schemas.microsoft.com/office/drawing/2014/main" id="{BF496DE8-EC28-4716-8C52-3385F05A827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91BA37B7-65D5-4FF7-95A4-D050B4C602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D4C3250A-073A-41E0-A6E6-9E690ED568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id="{9D782567-C00A-47F7-97FE-5268319E0A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488" name="直線コネクタ 487">
          <a:extLst>
            <a:ext uri="{FF2B5EF4-FFF2-40B4-BE49-F238E27FC236}">
              <a16:creationId xmlns:a16="http://schemas.microsoft.com/office/drawing/2014/main" id="{070EDF95-E64D-4BAE-8337-2808533D564F}"/>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id="{0FBD1BB6-461F-4713-8BC2-B3CCF5F793E4}"/>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490" name="直線コネクタ 489">
          <a:extLst>
            <a:ext uri="{FF2B5EF4-FFF2-40B4-BE49-F238E27FC236}">
              <a16:creationId xmlns:a16="http://schemas.microsoft.com/office/drawing/2014/main" id="{E1795AF7-24E6-4FD9-A795-29EBDB28122C}"/>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id="{F64A361B-1F4F-4385-80AC-1844FAB7EB83}"/>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492" name="直線コネクタ 491">
          <a:extLst>
            <a:ext uri="{FF2B5EF4-FFF2-40B4-BE49-F238E27FC236}">
              <a16:creationId xmlns:a16="http://schemas.microsoft.com/office/drawing/2014/main" id="{D31F8D64-89AB-404A-89FB-3771952C09A7}"/>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id="{47B35053-AF4F-4582-8CAB-8B6647A4D8B2}"/>
            </a:ext>
          </a:extLst>
        </xdr:cNvPr>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494" name="フローチャート: 判断 493">
          <a:extLst>
            <a:ext uri="{FF2B5EF4-FFF2-40B4-BE49-F238E27FC236}">
              <a16:creationId xmlns:a16="http://schemas.microsoft.com/office/drawing/2014/main" id="{8022EEC8-27FC-4971-979F-20B5580D4A84}"/>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495" name="フローチャート: 判断 494">
          <a:extLst>
            <a:ext uri="{FF2B5EF4-FFF2-40B4-BE49-F238E27FC236}">
              <a16:creationId xmlns:a16="http://schemas.microsoft.com/office/drawing/2014/main" id="{E402E09D-8483-46CF-BB92-50CAA2FFB0EE}"/>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496" name="フローチャート: 判断 495">
          <a:extLst>
            <a:ext uri="{FF2B5EF4-FFF2-40B4-BE49-F238E27FC236}">
              <a16:creationId xmlns:a16="http://schemas.microsoft.com/office/drawing/2014/main" id="{D0E49D51-E10D-409D-8A05-3B09449603D0}"/>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497" name="フローチャート: 判断 496">
          <a:extLst>
            <a:ext uri="{FF2B5EF4-FFF2-40B4-BE49-F238E27FC236}">
              <a16:creationId xmlns:a16="http://schemas.microsoft.com/office/drawing/2014/main" id="{EA799498-A476-4BBC-9110-3DED99029F98}"/>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498" name="フローチャート: 判断 497">
          <a:extLst>
            <a:ext uri="{FF2B5EF4-FFF2-40B4-BE49-F238E27FC236}">
              <a16:creationId xmlns:a16="http://schemas.microsoft.com/office/drawing/2014/main" id="{8446CCF4-CA75-47B7-B645-878CAB19C552}"/>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FA659C98-5FC9-467D-96B8-0AB47D82673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EC6DA140-876D-45EB-8228-7FD82FF2CCA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9B97042A-DC99-49ED-A9A4-4E56018FDC4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83DF0AC-26D8-49BB-B946-6E6E32037CA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E935811-981E-4FAE-A771-45408898C5A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104877</xdr:rowOff>
    </xdr:from>
    <xdr:to>
      <xdr:col>116</xdr:col>
      <xdr:colOff>114300</xdr:colOff>
      <xdr:row>64</xdr:row>
      <xdr:rowOff>35027</xdr:rowOff>
    </xdr:to>
    <xdr:sp macro="" textlink="">
      <xdr:nvSpPr>
        <xdr:cNvPr id="504" name="楕円 503">
          <a:extLst>
            <a:ext uri="{FF2B5EF4-FFF2-40B4-BE49-F238E27FC236}">
              <a16:creationId xmlns:a16="http://schemas.microsoft.com/office/drawing/2014/main" id="{1DCFC187-AA48-4712-9612-C91A3AFB08E7}"/>
            </a:ext>
          </a:extLst>
        </xdr:cNvPr>
        <xdr:cNvSpPr/>
      </xdr:nvSpPr>
      <xdr:spPr>
        <a:xfrm>
          <a:off x="22110700" y="1090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19804</xdr:rowOff>
    </xdr:from>
    <xdr:ext cx="469744" cy="259045"/>
    <xdr:sp macro="" textlink="">
      <xdr:nvSpPr>
        <xdr:cNvPr id="505" name="【保健センター・保健所】&#10;一人当たり面積該当値テキスト">
          <a:extLst>
            <a:ext uri="{FF2B5EF4-FFF2-40B4-BE49-F238E27FC236}">
              <a16:creationId xmlns:a16="http://schemas.microsoft.com/office/drawing/2014/main" id="{2263FAEB-66AF-473B-9A61-83ED8A8C8A38}"/>
            </a:ext>
          </a:extLst>
        </xdr:cNvPr>
        <xdr:cNvSpPr txBox="1"/>
      </xdr:nvSpPr>
      <xdr:spPr>
        <a:xfrm>
          <a:off x="22199600" y="1082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105105</xdr:rowOff>
    </xdr:from>
    <xdr:to>
      <xdr:col>112</xdr:col>
      <xdr:colOff>38100</xdr:colOff>
      <xdr:row>64</xdr:row>
      <xdr:rowOff>35255</xdr:rowOff>
    </xdr:to>
    <xdr:sp macro="" textlink="">
      <xdr:nvSpPr>
        <xdr:cNvPr id="506" name="楕円 505">
          <a:extLst>
            <a:ext uri="{FF2B5EF4-FFF2-40B4-BE49-F238E27FC236}">
              <a16:creationId xmlns:a16="http://schemas.microsoft.com/office/drawing/2014/main" id="{E1475A09-1E8C-4736-866C-BD450526D5F6}"/>
            </a:ext>
          </a:extLst>
        </xdr:cNvPr>
        <xdr:cNvSpPr/>
      </xdr:nvSpPr>
      <xdr:spPr>
        <a:xfrm>
          <a:off x="21272500" y="1090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155677</xdr:rowOff>
    </xdr:from>
    <xdr:to>
      <xdr:col>116</xdr:col>
      <xdr:colOff>63500</xdr:colOff>
      <xdr:row>63</xdr:row>
      <xdr:rowOff>155905</xdr:rowOff>
    </xdr:to>
    <xdr:cxnSp macro="">
      <xdr:nvCxnSpPr>
        <xdr:cNvPr id="507" name="直線コネクタ 506">
          <a:extLst>
            <a:ext uri="{FF2B5EF4-FFF2-40B4-BE49-F238E27FC236}">
              <a16:creationId xmlns:a16="http://schemas.microsoft.com/office/drawing/2014/main" id="{B9B5CED2-EB53-4F4A-9CFA-A6A4E5EA5B03}"/>
            </a:ext>
          </a:extLst>
        </xdr:cNvPr>
        <xdr:cNvCxnSpPr/>
      </xdr:nvCxnSpPr>
      <xdr:spPr>
        <a:xfrm flipV="1">
          <a:off x="21323300" y="10957027"/>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105334</xdr:rowOff>
    </xdr:from>
    <xdr:to>
      <xdr:col>107</xdr:col>
      <xdr:colOff>101600</xdr:colOff>
      <xdr:row>64</xdr:row>
      <xdr:rowOff>35484</xdr:rowOff>
    </xdr:to>
    <xdr:sp macro="" textlink="">
      <xdr:nvSpPr>
        <xdr:cNvPr id="508" name="楕円 507">
          <a:extLst>
            <a:ext uri="{FF2B5EF4-FFF2-40B4-BE49-F238E27FC236}">
              <a16:creationId xmlns:a16="http://schemas.microsoft.com/office/drawing/2014/main" id="{DC278D99-BD50-4FCE-ABE0-E20E07086A46}"/>
            </a:ext>
          </a:extLst>
        </xdr:cNvPr>
        <xdr:cNvSpPr/>
      </xdr:nvSpPr>
      <xdr:spPr>
        <a:xfrm>
          <a:off x="20383500" y="109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155905</xdr:rowOff>
    </xdr:from>
    <xdr:to>
      <xdr:col>111</xdr:col>
      <xdr:colOff>177800</xdr:colOff>
      <xdr:row>63</xdr:row>
      <xdr:rowOff>156134</xdr:rowOff>
    </xdr:to>
    <xdr:cxnSp macro="">
      <xdr:nvCxnSpPr>
        <xdr:cNvPr id="509" name="直線コネクタ 508">
          <a:extLst>
            <a:ext uri="{FF2B5EF4-FFF2-40B4-BE49-F238E27FC236}">
              <a16:creationId xmlns:a16="http://schemas.microsoft.com/office/drawing/2014/main" id="{22DDA40F-433B-45CD-9777-BE77B5A9C6AC}"/>
            </a:ext>
          </a:extLst>
        </xdr:cNvPr>
        <xdr:cNvCxnSpPr/>
      </xdr:nvCxnSpPr>
      <xdr:spPr>
        <a:xfrm flipV="1">
          <a:off x="20434300" y="1095725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105791</xdr:rowOff>
    </xdr:from>
    <xdr:to>
      <xdr:col>102</xdr:col>
      <xdr:colOff>165100</xdr:colOff>
      <xdr:row>64</xdr:row>
      <xdr:rowOff>35941</xdr:rowOff>
    </xdr:to>
    <xdr:sp macro="" textlink="">
      <xdr:nvSpPr>
        <xdr:cNvPr id="510" name="楕円 509">
          <a:extLst>
            <a:ext uri="{FF2B5EF4-FFF2-40B4-BE49-F238E27FC236}">
              <a16:creationId xmlns:a16="http://schemas.microsoft.com/office/drawing/2014/main" id="{BA1620B8-E7B7-48BE-B206-E5C13B13D8F3}"/>
            </a:ext>
          </a:extLst>
        </xdr:cNvPr>
        <xdr:cNvSpPr/>
      </xdr:nvSpPr>
      <xdr:spPr>
        <a:xfrm>
          <a:off x="19494500" y="1090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156134</xdr:rowOff>
    </xdr:from>
    <xdr:to>
      <xdr:col>107</xdr:col>
      <xdr:colOff>50800</xdr:colOff>
      <xdr:row>63</xdr:row>
      <xdr:rowOff>156591</xdr:rowOff>
    </xdr:to>
    <xdr:cxnSp macro="">
      <xdr:nvCxnSpPr>
        <xdr:cNvPr id="511" name="直線コネクタ 510">
          <a:extLst>
            <a:ext uri="{FF2B5EF4-FFF2-40B4-BE49-F238E27FC236}">
              <a16:creationId xmlns:a16="http://schemas.microsoft.com/office/drawing/2014/main" id="{AB5A98B9-21B4-4DA4-BF92-B53AD59A6E69}"/>
            </a:ext>
          </a:extLst>
        </xdr:cNvPr>
        <xdr:cNvCxnSpPr/>
      </xdr:nvCxnSpPr>
      <xdr:spPr>
        <a:xfrm flipV="1">
          <a:off x="19545300" y="1095748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106249</xdr:rowOff>
    </xdr:from>
    <xdr:to>
      <xdr:col>98</xdr:col>
      <xdr:colOff>38100</xdr:colOff>
      <xdr:row>64</xdr:row>
      <xdr:rowOff>36399</xdr:rowOff>
    </xdr:to>
    <xdr:sp macro="" textlink="">
      <xdr:nvSpPr>
        <xdr:cNvPr id="512" name="楕円 511">
          <a:extLst>
            <a:ext uri="{FF2B5EF4-FFF2-40B4-BE49-F238E27FC236}">
              <a16:creationId xmlns:a16="http://schemas.microsoft.com/office/drawing/2014/main" id="{5452CF73-9A07-46E6-A47D-85367F8B6205}"/>
            </a:ext>
          </a:extLst>
        </xdr:cNvPr>
        <xdr:cNvSpPr/>
      </xdr:nvSpPr>
      <xdr:spPr>
        <a:xfrm>
          <a:off x="18605500" y="109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156591</xdr:rowOff>
    </xdr:from>
    <xdr:to>
      <xdr:col>102</xdr:col>
      <xdr:colOff>114300</xdr:colOff>
      <xdr:row>63</xdr:row>
      <xdr:rowOff>157049</xdr:rowOff>
    </xdr:to>
    <xdr:cxnSp macro="">
      <xdr:nvCxnSpPr>
        <xdr:cNvPr id="513" name="直線コネクタ 512">
          <a:extLst>
            <a:ext uri="{FF2B5EF4-FFF2-40B4-BE49-F238E27FC236}">
              <a16:creationId xmlns:a16="http://schemas.microsoft.com/office/drawing/2014/main" id="{99826586-F008-46EC-B089-7A9813EAB808}"/>
            </a:ext>
          </a:extLst>
        </xdr:cNvPr>
        <xdr:cNvCxnSpPr/>
      </xdr:nvCxnSpPr>
      <xdr:spPr>
        <a:xfrm flipV="1">
          <a:off x="18656300" y="1095794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514" name="n_1aveValue【保健センター・保健所】&#10;一人当たり面積">
          <a:extLst>
            <a:ext uri="{FF2B5EF4-FFF2-40B4-BE49-F238E27FC236}">
              <a16:creationId xmlns:a16="http://schemas.microsoft.com/office/drawing/2014/main" id="{47640705-D5F3-479A-A8FE-67117D155FBA}"/>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515" name="n_2aveValue【保健センター・保健所】&#10;一人当たり面積">
          <a:extLst>
            <a:ext uri="{FF2B5EF4-FFF2-40B4-BE49-F238E27FC236}">
              <a16:creationId xmlns:a16="http://schemas.microsoft.com/office/drawing/2014/main" id="{043E3529-95EF-40AD-8027-7778A04286A3}"/>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157395</xdr:rowOff>
    </xdr:from>
    <xdr:ext cx="469744" cy="259045"/>
    <xdr:sp macro="" textlink="">
      <xdr:nvSpPr>
        <xdr:cNvPr id="516" name="n_3aveValue【保健センター・保健所】&#10;一人当たり面積">
          <a:extLst>
            <a:ext uri="{FF2B5EF4-FFF2-40B4-BE49-F238E27FC236}">
              <a16:creationId xmlns:a16="http://schemas.microsoft.com/office/drawing/2014/main" id="{514D9272-BA6E-4BF7-833C-2F236B49C617}"/>
            </a:ext>
          </a:extLst>
        </xdr:cNvPr>
        <xdr:cNvSpPr txBox="1"/>
      </xdr:nvSpPr>
      <xdr:spPr>
        <a:xfrm>
          <a:off x="19310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151909</xdr:rowOff>
    </xdr:from>
    <xdr:ext cx="469744" cy="259045"/>
    <xdr:sp macro="" textlink="">
      <xdr:nvSpPr>
        <xdr:cNvPr id="517" name="n_4aveValue【保健センター・保健所】&#10;一人当たり面積">
          <a:extLst>
            <a:ext uri="{FF2B5EF4-FFF2-40B4-BE49-F238E27FC236}">
              <a16:creationId xmlns:a16="http://schemas.microsoft.com/office/drawing/2014/main" id="{533EA4B9-F2D3-440F-BA22-48E5A703E7EE}"/>
            </a:ext>
          </a:extLst>
        </xdr:cNvPr>
        <xdr:cNvSpPr txBox="1"/>
      </xdr:nvSpPr>
      <xdr:spPr>
        <a:xfrm>
          <a:off x="18421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26382</xdr:rowOff>
    </xdr:from>
    <xdr:ext cx="469744" cy="259045"/>
    <xdr:sp macro="" textlink="">
      <xdr:nvSpPr>
        <xdr:cNvPr id="518" name="n_1mainValue【保健センター・保健所】&#10;一人当たり面積">
          <a:extLst>
            <a:ext uri="{FF2B5EF4-FFF2-40B4-BE49-F238E27FC236}">
              <a16:creationId xmlns:a16="http://schemas.microsoft.com/office/drawing/2014/main" id="{8CE1A330-B9A7-4BF3-BA31-3331E5556F1E}"/>
            </a:ext>
          </a:extLst>
        </xdr:cNvPr>
        <xdr:cNvSpPr txBox="1"/>
      </xdr:nvSpPr>
      <xdr:spPr>
        <a:xfrm>
          <a:off x="21075727" y="1099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26611</xdr:rowOff>
    </xdr:from>
    <xdr:ext cx="469744" cy="259045"/>
    <xdr:sp macro="" textlink="">
      <xdr:nvSpPr>
        <xdr:cNvPr id="519" name="n_2mainValue【保健センター・保健所】&#10;一人当たり面積">
          <a:extLst>
            <a:ext uri="{FF2B5EF4-FFF2-40B4-BE49-F238E27FC236}">
              <a16:creationId xmlns:a16="http://schemas.microsoft.com/office/drawing/2014/main" id="{5AB22586-1491-47BB-8CB2-EB28396AE473}"/>
            </a:ext>
          </a:extLst>
        </xdr:cNvPr>
        <xdr:cNvSpPr txBox="1"/>
      </xdr:nvSpPr>
      <xdr:spPr>
        <a:xfrm>
          <a:off x="20199427" y="1099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27068</xdr:rowOff>
    </xdr:from>
    <xdr:ext cx="469744" cy="259045"/>
    <xdr:sp macro="" textlink="">
      <xdr:nvSpPr>
        <xdr:cNvPr id="520" name="n_3mainValue【保健センター・保健所】&#10;一人当たり面積">
          <a:extLst>
            <a:ext uri="{FF2B5EF4-FFF2-40B4-BE49-F238E27FC236}">
              <a16:creationId xmlns:a16="http://schemas.microsoft.com/office/drawing/2014/main" id="{5D5DD842-DBAF-4C9A-B640-1893C245A662}"/>
            </a:ext>
          </a:extLst>
        </xdr:cNvPr>
        <xdr:cNvSpPr txBox="1"/>
      </xdr:nvSpPr>
      <xdr:spPr>
        <a:xfrm>
          <a:off x="19310427" y="1099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27526</xdr:rowOff>
    </xdr:from>
    <xdr:ext cx="469744" cy="259045"/>
    <xdr:sp macro="" textlink="">
      <xdr:nvSpPr>
        <xdr:cNvPr id="521" name="n_4mainValue【保健センター・保健所】&#10;一人当たり面積">
          <a:extLst>
            <a:ext uri="{FF2B5EF4-FFF2-40B4-BE49-F238E27FC236}">
              <a16:creationId xmlns:a16="http://schemas.microsoft.com/office/drawing/2014/main" id="{1D8F602D-E1C9-42BC-A871-CAEA1613ED77}"/>
            </a:ext>
          </a:extLst>
        </xdr:cNvPr>
        <xdr:cNvSpPr txBox="1"/>
      </xdr:nvSpPr>
      <xdr:spPr>
        <a:xfrm>
          <a:off x="18421427" y="1100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2C6069CE-E745-4A75-89A2-B0CFA35484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A1CE23B9-2728-4234-8D9C-CAC8826EBE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ACD58F24-0C69-4BAC-B63E-65601F9DDF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F92548AC-FEAF-408D-ABB7-47F74C1CC0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5260644E-EF71-4264-9C75-639FA5F4A7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8025EA2B-BE50-4608-B8CA-F7FAF9F5C4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ABB92455-9192-4080-9CF9-520118629C2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30D5F483-4F29-470F-BEE4-E1693DB5B0C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571B9EE9-0517-4436-94DF-1AEBD10136C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A3E0361D-E3F2-431D-A878-073AAC1C805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3DA15453-8B24-4D04-8E9F-0E59CDA3063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a:extLst>
            <a:ext uri="{FF2B5EF4-FFF2-40B4-BE49-F238E27FC236}">
              <a16:creationId xmlns:a16="http://schemas.microsoft.com/office/drawing/2014/main" id="{9B4A8D4B-03DA-481B-9F1F-3A33559CB67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a:extLst>
            <a:ext uri="{FF2B5EF4-FFF2-40B4-BE49-F238E27FC236}">
              <a16:creationId xmlns:a16="http://schemas.microsoft.com/office/drawing/2014/main" id="{1CCE280B-6B5E-49F9-A117-B8706F18173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a:extLst>
            <a:ext uri="{FF2B5EF4-FFF2-40B4-BE49-F238E27FC236}">
              <a16:creationId xmlns:a16="http://schemas.microsoft.com/office/drawing/2014/main" id="{762ADF62-A5BA-4ADF-95F0-DD131D88FBC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a:extLst>
            <a:ext uri="{FF2B5EF4-FFF2-40B4-BE49-F238E27FC236}">
              <a16:creationId xmlns:a16="http://schemas.microsoft.com/office/drawing/2014/main" id="{15D759A3-2E13-478E-9897-A1665C54CD9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a:extLst>
            <a:ext uri="{FF2B5EF4-FFF2-40B4-BE49-F238E27FC236}">
              <a16:creationId xmlns:a16="http://schemas.microsoft.com/office/drawing/2014/main" id="{2C4D9FE5-8D45-4DCD-9372-899CC9BB03F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a:extLst>
            <a:ext uri="{FF2B5EF4-FFF2-40B4-BE49-F238E27FC236}">
              <a16:creationId xmlns:a16="http://schemas.microsoft.com/office/drawing/2014/main" id="{1DFB1F31-7584-4E8B-B17D-841367BB356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a:extLst>
            <a:ext uri="{FF2B5EF4-FFF2-40B4-BE49-F238E27FC236}">
              <a16:creationId xmlns:a16="http://schemas.microsoft.com/office/drawing/2014/main" id="{86D32941-44D4-4406-BFD7-198D5B125DF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a:extLst>
            <a:ext uri="{FF2B5EF4-FFF2-40B4-BE49-F238E27FC236}">
              <a16:creationId xmlns:a16="http://schemas.microsoft.com/office/drawing/2014/main" id="{4A5E5E09-7B8B-4E09-BB21-E8113D91A38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a:extLst>
            <a:ext uri="{FF2B5EF4-FFF2-40B4-BE49-F238E27FC236}">
              <a16:creationId xmlns:a16="http://schemas.microsoft.com/office/drawing/2014/main" id="{54AEB8F7-7935-4119-9CAE-97E053875BF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a:extLst>
            <a:ext uri="{FF2B5EF4-FFF2-40B4-BE49-F238E27FC236}">
              <a16:creationId xmlns:a16="http://schemas.microsoft.com/office/drawing/2014/main" id="{1D911778-CC0B-4307-9A36-AEA4E5BBEC3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a:extLst>
            <a:ext uri="{FF2B5EF4-FFF2-40B4-BE49-F238E27FC236}">
              <a16:creationId xmlns:a16="http://schemas.microsoft.com/office/drawing/2014/main" id="{90E47CBE-BC20-46EB-A2E9-E982175DD16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a:extLst>
            <a:ext uri="{FF2B5EF4-FFF2-40B4-BE49-F238E27FC236}">
              <a16:creationId xmlns:a16="http://schemas.microsoft.com/office/drawing/2014/main" id="{6EC188AE-1E61-4FF8-B4D5-7038D993EA2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E541126C-7778-42C3-B3D6-FD75FFCEA17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750B6FC1-9CBF-42AE-BFD5-F748E6DB53D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547" name="直線コネクタ 546">
          <a:extLst>
            <a:ext uri="{FF2B5EF4-FFF2-40B4-BE49-F238E27FC236}">
              <a16:creationId xmlns:a16="http://schemas.microsoft.com/office/drawing/2014/main" id="{1681624B-B3E9-484F-AA5E-01D449F0B074}"/>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消防施設】&#10;有形固定資産減価償却率最小値テキスト">
          <a:extLst>
            <a:ext uri="{FF2B5EF4-FFF2-40B4-BE49-F238E27FC236}">
              <a16:creationId xmlns:a16="http://schemas.microsoft.com/office/drawing/2014/main" id="{3AE3CBA3-BC52-4365-9A7F-077F19067D1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a:extLst>
            <a:ext uri="{FF2B5EF4-FFF2-40B4-BE49-F238E27FC236}">
              <a16:creationId xmlns:a16="http://schemas.microsoft.com/office/drawing/2014/main" id="{AFDA3AB7-9F3B-472C-96A5-596142170B4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550" name="【消防施設】&#10;有形固定資産減価償却率最大値テキスト">
          <a:extLst>
            <a:ext uri="{FF2B5EF4-FFF2-40B4-BE49-F238E27FC236}">
              <a16:creationId xmlns:a16="http://schemas.microsoft.com/office/drawing/2014/main" id="{C5E6DFD1-E7C6-4360-AE23-081EAE15D5D6}"/>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551" name="直線コネクタ 550">
          <a:extLst>
            <a:ext uri="{FF2B5EF4-FFF2-40B4-BE49-F238E27FC236}">
              <a16:creationId xmlns:a16="http://schemas.microsoft.com/office/drawing/2014/main" id="{334D23AD-47B8-49B1-9982-6D4937BBEAAE}"/>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46174F9D-4719-4B50-849D-8C76585496CC}"/>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3" name="フローチャート: 判断 552">
          <a:extLst>
            <a:ext uri="{FF2B5EF4-FFF2-40B4-BE49-F238E27FC236}">
              <a16:creationId xmlns:a16="http://schemas.microsoft.com/office/drawing/2014/main" id="{158845B8-1B5B-4021-9E4E-DE513CB6DB4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54" name="フローチャート: 判断 553">
          <a:extLst>
            <a:ext uri="{FF2B5EF4-FFF2-40B4-BE49-F238E27FC236}">
              <a16:creationId xmlns:a16="http://schemas.microsoft.com/office/drawing/2014/main" id="{127DD791-C297-407F-A8C2-5C41554A27B7}"/>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555" name="フローチャート: 判断 554">
          <a:extLst>
            <a:ext uri="{FF2B5EF4-FFF2-40B4-BE49-F238E27FC236}">
              <a16:creationId xmlns:a16="http://schemas.microsoft.com/office/drawing/2014/main" id="{56B61803-2489-4537-BFCC-44F7DE00294F}"/>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556" name="フローチャート: 判断 555">
          <a:extLst>
            <a:ext uri="{FF2B5EF4-FFF2-40B4-BE49-F238E27FC236}">
              <a16:creationId xmlns:a16="http://schemas.microsoft.com/office/drawing/2014/main" id="{72846A96-FD53-424E-A280-2E1872E8B276}"/>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557" name="フローチャート: 判断 556">
          <a:extLst>
            <a:ext uri="{FF2B5EF4-FFF2-40B4-BE49-F238E27FC236}">
              <a16:creationId xmlns:a16="http://schemas.microsoft.com/office/drawing/2014/main" id="{1C3F5597-F1E5-4100-9D68-769985F4C769}"/>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D7B78B2F-200F-4DFD-869F-DB36F50BC7F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1D2A0666-12A6-487D-A106-3DCC6B72B78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C3D6E61-9EE5-48B8-B95A-F6289F515C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75BFAF79-368F-4242-A4BC-C48C34A43D3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85DE19B3-9BBC-493B-92FA-12751AA6816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23223</xdr:rowOff>
    </xdr:from>
    <xdr:to>
      <xdr:col>85</xdr:col>
      <xdr:colOff>177800</xdr:colOff>
      <xdr:row>80</xdr:row>
      <xdr:rowOff>124823</xdr:rowOff>
    </xdr:to>
    <xdr:sp macro="" textlink="">
      <xdr:nvSpPr>
        <xdr:cNvPr id="563" name="楕円 562">
          <a:extLst>
            <a:ext uri="{FF2B5EF4-FFF2-40B4-BE49-F238E27FC236}">
              <a16:creationId xmlns:a16="http://schemas.microsoft.com/office/drawing/2014/main" id="{AD44E170-2986-46CF-B52D-531EB1CE5780}"/>
            </a:ext>
          </a:extLst>
        </xdr:cNvPr>
        <xdr:cNvSpPr/>
      </xdr:nvSpPr>
      <xdr:spPr>
        <a:xfrm>
          <a:off x="162687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46100</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13137DDE-9F8E-4AE9-BE30-33B1E687D09C}"/>
            </a:ext>
          </a:extLst>
        </xdr:cNvPr>
        <xdr:cNvSpPr txBox="1"/>
      </xdr:nvSpPr>
      <xdr:spPr>
        <a:xfrm>
          <a:off x="16357600" y="135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157118</xdr:rowOff>
    </xdr:from>
    <xdr:to>
      <xdr:col>81</xdr:col>
      <xdr:colOff>101600</xdr:colOff>
      <xdr:row>80</xdr:row>
      <xdr:rowOff>87268</xdr:rowOff>
    </xdr:to>
    <xdr:sp macro="" textlink="">
      <xdr:nvSpPr>
        <xdr:cNvPr id="565" name="楕円 564">
          <a:extLst>
            <a:ext uri="{FF2B5EF4-FFF2-40B4-BE49-F238E27FC236}">
              <a16:creationId xmlns:a16="http://schemas.microsoft.com/office/drawing/2014/main" id="{357B94B0-9B1D-45F2-997E-EA21B8A48007}"/>
            </a:ext>
          </a:extLst>
        </xdr:cNvPr>
        <xdr:cNvSpPr/>
      </xdr:nvSpPr>
      <xdr:spPr>
        <a:xfrm>
          <a:off x="15430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36468</xdr:rowOff>
    </xdr:from>
    <xdr:to>
      <xdr:col>85</xdr:col>
      <xdr:colOff>127000</xdr:colOff>
      <xdr:row>80</xdr:row>
      <xdr:rowOff>74023</xdr:rowOff>
    </xdr:to>
    <xdr:cxnSp macro="">
      <xdr:nvCxnSpPr>
        <xdr:cNvPr id="566" name="直線コネクタ 565">
          <a:extLst>
            <a:ext uri="{FF2B5EF4-FFF2-40B4-BE49-F238E27FC236}">
              <a16:creationId xmlns:a16="http://schemas.microsoft.com/office/drawing/2014/main" id="{A466B77A-8347-4820-B1D8-14D51F8E8BB8}"/>
            </a:ext>
          </a:extLst>
        </xdr:cNvPr>
        <xdr:cNvCxnSpPr/>
      </xdr:nvCxnSpPr>
      <xdr:spPr>
        <a:xfrm>
          <a:off x="15481300" y="13752468"/>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104866</xdr:rowOff>
    </xdr:from>
    <xdr:to>
      <xdr:col>76</xdr:col>
      <xdr:colOff>165100</xdr:colOff>
      <xdr:row>80</xdr:row>
      <xdr:rowOff>35016</xdr:rowOff>
    </xdr:to>
    <xdr:sp macro="" textlink="">
      <xdr:nvSpPr>
        <xdr:cNvPr id="567" name="楕円 566">
          <a:extLst>
            <a:ext uri="{FF2B5EF4-FFF2-40B4-BE49-F238E27FC236}">
              <a16:creationId xmlns:a16="http://schemas.microsoft.com/office/drawing/2014/main" id="{8911C6FE-5E7F-4677-8135-E875597B9E6F}"/>
            </a:ext>
          </a:extLst>
        </xdr:cNvPr>
        <xdr:cNvSpPr/>
      </xdr:nvSpPr>
      <xdr:spPr>
        <a:xfrm>
          <a:off x="145415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155666</xdr:rowOff>
    </xdr:from>
    <xdr:to>
      <xdr:col>81</xdr:col>
      <xdr:colOff>50800</xdr:colOff>
      <xdr:row>80</xdr:row>
      <xdr:rowOff>36468</xdr:rowOff>
    </xdr:to>
    <xdr:cxnSp macro="">
      <xdr:nvCxnSpPr>
        <xdr:cNvPr id="568" name="直線コネクタ 567">
          <a:extLst>
            <a:ext uri="{FF2B5EF4-FFF2-40B4-BE49-F238E27FC236}">
              <a16:creationId xmlns:a16="http://schemas.microsoft.com/office/drawing/2014/main" id="{3F61EBB5-DBF1-49E0-AC4D-D9038750F406}"/>
            </a:ext>
          </a:extLst>
        </xdr:cNvPr>
        <xdr:cNvCxnSpPr/>
      </xdr:nvCxnSpPr>
      <xdr:spPr>
        <a:xfrm>
          <a:off x="14592300" y="1370021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52614</xdr:rowOff>
    </xdr:from>
    <xdr:to>
      <xdr:col>72</xdr:col>
      <xdr:colOff>38100</xdr:colOff>
      <xdr:row>79</xdr:row>
      <xdr:rowOff>154214</xdr:rowOff>
    </xdr:to>
    <xdr:sp macro="" textlink="">
      <xdr:nvSpPr>
        <xdr:cNvPr id="569" name="楕円 568">
          <a:extLst>
            <a:ext uri="{FF2B5EF4-FFF2-40B4-BE49-F238E27FC236}">
              <a16:creationId xmlns:a16="http://schemas.microsoft.com/office/drawing/2014/main" id="{C560EF86-310B-475C-8785-01A459ABB4CF}"/>
            </a:ext>
          </a:extLst>
        </xdr:cNvPr>
        <xdr:cNvSpPr/>
      </xdr:nvSpPr>
      <xdr:spPr>
        <a:xfrm>
          <a:off x="136525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103414</xdr:rowOff>
    </xdr:from>
    <xdr:to>
      <xdr:col>76</xdr:col>
      <xdr:colOff>114300</xdr:colOff>
      <xdr:row>79</xdr:row>
      <xdr:rowOff>155666</xdr:rowOff>
    </xdr:to>
    <xdr:cxnSp macro="">
      <xdr:nvCxnSpPr>
        <xdr:cNvPr id="570" name="直線コネクタ 569">
          <a:extLst>
            <a:ext uri="{FF2B5EF4-FFF2-40B4-BE49-F238E27FC236}">
              <a16:creationId xmlns:a16="http://schemas.microsoft.com/office/drawing/2014/main" id="{368F3E5B-728C-4FDA-98DB-36666EC18807}"/>
            </a:ext>
          </a:extLst>
        </xdr:cNvPr>
        <xdr:cNvCxnSpPr/>
      </xdr:nvCxnSpPr>
      <xdr:spPr>
        <a:xfrm>
          <a:off x="13703300" y="1364796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363</xdr:rowOff>
    </xdr:from>
    <xdr:to>
      <xdr:col>67</xdr:col>
      <xdr:colOff>101600</xdr:colOff>
      <xdr:row>79</xdr:row>
      <xdr:rowOff>101963</xdr:rowOff>
    </xdr:to>
    <xdr:sp macro="" textlink="">
      <xdr:nvSpPr>
        <xdr:cNvPr id="571" name="楕円 570">
          <a:extLst>
            <a:ext uri="{FF2B5EF4-FFF2-40B4-BE49-F238E27FC236}">
              <a16:creationId xmlns:a16="http://schemas.microsoft.com/office/drawing/2014/main" id="{41BFF0EE-C12D-4135-BC77-B69F0F28A190}"/>
            </a:ext>
          </a:extLst>
        </xdr:cNvPr>
        <xdr:cNvSpPr/>
      </xdr:nvSpPr>
      <xdr:spPr>
        <a:xfrm>
          <a:off x="12763500" y="135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51163</xdr:rowOff>
    </xdr:from>
    <xdr:to>
      <xdr:col>71</xdr:col>
      <xdr:colOff>177800</xdr:colOff>
      <xdr:row>79</xdr:row>
      <xdr:rowOff>103414</xdr:rowOff>
    </xdr:to>
    <xdr:cxnSp macro="">
      <xdr:nvCxnSpPr>
        <xdr:cNvPr id="572" name="直線コネクタ 571">
          <a:extLst>
            <a:ext uri="{FF2B5EF4-FFF2-40B4-BE49-F238E27FC236}">
              <a16:creationId xmlns:a16="http://schemas.microsoft.com/office/drawing/2014/main" id="{E045D642-9CBB-4386-B287-A970FAD20FAC}"/>
            </a:ext>
          </a:extLst>
        </xdr:cNvPr>
        <xdr:cNvCxnSpPr/>
      </xdr:nvCxnSpPr>
      <xdr:spPr>
        <a:xfrm>
          <a:off x="12814300" y="1359571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573" name="n_1aveValue【消防施設】&#10;有形固定資産減価償却率">
          <a:extLst>
            <a:ext uri="{FF2B5EF4-FFF2-40B4-BE49-F238E27FC236}">
              <a16:creationId xmlns:a16="http://schemas.microsoft.com/office/drawing/2014/main" id="{0771EE9D-7713-46B2-A09B-970E9605231C}"/>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574" name="n_2aveValue【消防施設】&#10;有形固定資産減価償却率">
          <a:extLst>
            <a:ext uri="{FF2B5EF4-FFF2-40B4-BE49-F238E27FC236}">
              <a16:creationId xmlns:a16="http://schemas.microsoft.com/office/drawing/2014/main" id="{810781B3-6017-435A-97F6-F5C06FE9A1C9}"/>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575" name="n_3aveValue【消防施設】&#10;有形固定資産減価償却率">
          <a:extLst>
            <a:ext uri="{FF2B5EF4-FFF2-40B4-BE49-F238E27FC236}">
              <a16:creationId xmlns:a16="http://schemas.microsoft.com/office/drawing/2014/main" id="{1616B996-B578-4B0C-9DE6-BAFC5643F886}"/>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576" name="n_4aveValue【消防施設】&#10;有形固定資産減価償却率">
          <a:extLst>
            <a:ext uri="{FF2B5EF4-FFF2-40B4-BE49-F238E27FC236}">
              <a16:creationId xmlns:a16="http://schemas.microsoft.com/office/drawing/2014/main" id="{D9ECCD2E-00E8-4C06-98BF-6176A1C1A3DE}"/>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103795</xdr:rowOff>
    </xdr:from>
    <xdr:ext cx="405111" cy="259045"/>
    <xdr:sp macro="" textlink="">
      <xdr:nvSpPr>
        <xdr:cNvPr id="577" name="n_1mainValue【消防施設】&#10;有形固定資産減価償却率">
          <a:extLst>
            <a:ext uri="{FF2B5EF4-FFF2-40B4-BE49-F238E27FC236}">
              <a16:creationId xmlns:a16="http://schemas.microsoft.com/office/drawing/2014/main" id="{2FE70F5C-A431-4C0F-9AD4-F9B11D7685B7}"/>
            </a:ext>
          </a:extLst>
        </xdr:cNvPr>
        <xdr:cNvSpPr txBox="1"/>
      </xdr:nvSpPr>
      <xdr:spPr>
        <a:xfrm>
          <a:off x="152660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51543</xdr:rowOff>
    </xdr:from>
    <xdr:ext cx="405111" cy="259045"/>
    <xdr:sp macro="" textlink="">
      <xdr:nvSpPr>
        <xdr:cNvPr id="578" name="n_2mainValue【消防施設】&#10;有形固定資産減価償却率">
          <a:extLst>
            <a:ext uri="{FF2B5EF4-FFF2-40B4-BE49-F238E27FC236}">
              <a16:creationId xmlns:a16="http://schemas.microsoft.com/office/drawing/2014/main" id="{4A1723A8-8572-4B32-B39E-98D7E1681236}"/>
            </a:ext>
          </a:extLst>
        </xdr:cNvPr>
        <xdr:cNvSpPr txBox="1"/>
      </xdr:nvSpPr>
      <xdr:spPr>
        <a:xfrm>
          <a:off x="14389744" y="134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170741</xdr:rowOff>
    </xdr:from>
    <xdr:ext cx="405111" cy="259045"/>
    <xdr:sp macro="" textlink="">
      <xdr:nvSpPr>
        <xdr:cNvPr id="579" name="n_3mainValue【消防施設】&#10;有形固定資産減価償却率">
          <a:extLst>
            <a:ext uri="{FF2B5EF4-FFF2-40B4-BE49-F238E27FC236}">
              <a16:creationId xmlns:a16="http://schemas.microsoft.com/office/drawing/2014/main" id="{14264D4E-7F63-44DA-AD92-836F87965C6B}"/>
            </a:ext>
          </a:extLst>
        </xdr:cNvPr>
        <xdr:cNvSpPr txBox="1"/>
      </xdr:nvSpPr>
      <xdr:spPr>
        <a:xfrm>
          <a:off x="13500744" y="1337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118490</xdr:rowOff>
    </xdr:from>
    <xdr:ext cx="405111" cy="259045"/>
    <xdr:sp macro="" textlink="">
      <xdr:nvSpPr>
        <xdr:cNvPr id="580" name="n_4mainValue【消防施設】&#10;有形固定資産減価償却率">
          <a:extLst>
            <a:ext uri="{FF2B5EF4-FFF2-40B4-BE49-F238E27FC236}">
              <a16:creationId xmlns:a16="http://schemas.microsoft.com/office/drawing/2014/main" id="{16EB0B27-C8DB-4DFB-879B-85AA4EE725FC}"/>
            </a:ext>
          </a:extLst>
        </xdr:cNvPr>
        <xdr:cNvSpPr txBox="1"/>
      </xdr:nvSpPr>
      <xdr:spPr>
        <a:xfrm>
          <a:off x="12611744" y="1332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37A0C21E-9CC5-4FAE-90E5-B7841894273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AD18AD38-E8E6-4D89-A6FC-40103C72C6C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BB39CC12-CAF0-4BE2-8207-315217599B2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E416779A-86D7-47C3-89E5-F63A7C423D7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3CC53873-C54B-4F7E-A9C1-DB2734C77A1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E13A16E4-FA77-4A54-8365-B2BC99D33B2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26CC356E-AD0B-4BDE-9217-3DDF15B0B7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E2729A2D-3B6F-43FA-B888-E577A9220E3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627903F8-708F-4A0A-855F-D3B1BE14ADD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40C1C962-233D-4AEC-9F19-3334BD588D0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1" name="直線コネクタ 590">
          <a:extLst>
            <a:ext uri="{FF2B5EF4-FFF2-40B4-BE49-F238E27FC236}">
              <a16:creationId xmlns:a16="http://schemas.microsoft.com/office/drawing/2014/main" id="{82AA5A8B-B3A9-4014-A917-A38B6872EE2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2" name="テキスト ボックス 591">
          <a:extLst>
            <a:ext uri="{FF2B5EF4-FFF2-40B4-BE49-F238E27FC236}">
              <a16:creationId xmlns:a16="http://schemas.microsoft.com/office/drawing/2014/main" id="{8A99B25D-4611-4325-80FD-F38C9A11911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3" name="直線コネクタ 592">
          <a:extLst>
            <a:ext uri="{FF2B5EF4-FFF2-40B4-BE49-F238E27FC236}">
              <a16:creationId xmlns:a16="http://schemas.microsoft.com/office/drawing/2014/main" id="{5BD745EE-F408-41F1-B3AA-295EA3106DD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4" name="テキスト ボックス 593">
          <a:extLst>
            <a:ext uri="{FF2B5EF4-FFF2-40B4-BE49-F238E27FC236}">
              <a16:creationId xmlns:a16="http://schemas.microsoft.com/office/drawing/2014/main" id="{B3BD4973-431B-4213-B5DB-0F6B00AA28A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5" name="直線コネクタ 594">
          <a:extLst>
            <a:ext uri="{FF2B5EF4-FFF2-40B4-BE49-F238E27FC236}">
              <a16:creationId xmlns:a16="http://schemas.microsoft.com/office/drawing/2014/main" id="{0DEA239D-A721-4873-83AB-BB3CD43B10A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6" name="テキスト ボックス 595">
          <a:extLst>
            <a:ext uri="{FF2B5EF4-FFF2-40B4-BE49-F238E27FC236}">
              <a16:creationId xmlns:a16="http://schemas.microsoft.com/office/drawing/2014/main" id="{E12B04FC-86AE-4980-8A28-10A8D6E9D1D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7" name="直線コネクタ 596">
          <a:extLst>
            <a:ext uri="{FF2B5EF4-FFF2-40B4-BE49-F238E27FC236}">
              <a16:creationId xmlns:a16="http://schemas.microsoft.com/office/drawing/2014/main" id="{CC78FE2E-213A-4CF6-A95A-A9C2BB31B49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8" name="テキスト ボックス 597">
          <a:extLst>
            <a:ext uri="{FF2B5EF4-FFF2-40B4-BE49-F238E27FC236}">
              <a16:creationId xmlns:a16="http://schemas.microsoft.com/office/drawing/2014/main" id="{75442E8E-57BD-4F7C-A8BB-37D49B0F5A5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9" name="直線コネクタ 598">
          <a:extLst>
            <a:ext uri="{FF2B5EF4-FFF2-40B4-BE49-F238E27FC236}">
              <a16:creationId xmlns:a16="http://schemas.microsoft.com/office/drawing/2014/main" id="{969D19AA-1242-4A3B-8AB7-57915FFDBBC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0" name="テキスト ボックス 599">
          <a:extLst>
            <a:ext uri="{FF2B5EF4-FFF2-40B4-BE49-F238E27FC236}">
              <a16:creationId xmlns:a16="http://schemas.microsoft.com/office/drawing/2014/main" id="{5769D144-5C7D-4D2D-ABD3-172947784EB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1" name="直線コネクタ 600">
          <a:extLst>
            <a:ext uri="{FF2B5EF4-FFF2-40B4-BE49-F238E27FC236}">
              <a16:creationId xmlns:a16="http://schemas.microsoft.com/office/drawing/2014/main" id="{2086444E-BD86-4AE4-8BEB-147040B4092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2" name="テキスト ボックス 601">
          <a:extLst>
            <a:ext uri="{FF2B5EF4-FFF2-40B4-BE49-F238E27FC236}">
              <a16:creationId xmlns:a16="http://schemas.microsoft.com/office/drawing/2014/main" id="{1A1CC98F-F7F1-4C84-AE91-8ADD0EB23DD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DD968499-E283-4585-A18E-0A5D17A680B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771AD430-AE91-4B37-8030-1E1CD06A310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680E5F92-5572-4475-9013-704B89033BA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606" name="直線コネクタ 605">
          <a:extLst>
            <a:ext uri="{FF2B5EF4-FFF2-40B4-BE49-F238E27FC236}">
              <a16:creationId xmlns:a16="http://schemas.microsoft.com/office/drawing/2014/main" id="{63F6A26B-D6C0-46BC-9D79-2D299DDDE489}"/>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607" name="【消防施設】&#10;一人当たり面積最小値テキスト">
          <a:extLst>
            <a:ext uri="{FF2B5EF4-FFF2-40B4-BE49-F238E27FC236}">
              <a16:creationId xmlns:a16="http://schemas.microsoft.com/office/drawing/2014/main" id="{A91DCD08-77E4-43D0-A8C8-C81F8EC41A1D}"/>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608" name="直線コネクタ 607">
          <a:extLst>
            <a:ext uri="{FF2B5EF4-FFF2-40B4-BE49-F238E27FC236}">
              <a16:creationId xmlns:a16="http://schemas.microsoft.com/office/drawing/2014/main" id="{58838D8B-1165-425C-9F25-CBA7C84752C2}"/>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609" name="【消防施設】&#10;一人当たり面積最大値テキスト">
          <a:extLst>
            <a:ext uri="{FF2B5EF4-FFF2-40B4-BE49-F238E27FC236}">
              <a16:creationId xmlns:a16="http://schemas.microsoft.com/office/drawing/2014/main" id="{D306ED37-8346-4937-92A9-75AE353A09EE}"/>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610" name="直線コネクタ 609">
          <a:extLst>
            <a:ext uri="{FF2B5EF4-FFF2-40B4-BE49-F238E27FC236}">
              <a16:creationId xmlns:a16="http://schemas.microsoft.com/office/drawing/2014/main" id="{6AAA16D6-0C9F-4C57-9032-30B47EBF44EC}"/>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611" name="【消防施設】&#10;一人当たり面積平均値テキスト">
          <a:extLst>
            <a:ext uri="{FF2B5EF4-FFF2-40B4-BE49-F238E27FC236}">
              <a16:creationId xmlns:a16="http://schemas.microsoft.com/office/drawing/2014/main" id="{7EB1AA0A-5D3D-4916-B721-1835471C474B}"/>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612" name="フローチャート: 判断 611">
          <a:extLst>
            <a:ext uri="{FF2B5EF4-FFF2-40B4-BE49-F238E27FC236}">
              <a16:creationId xmlns:a16="http://schemas.microsoft.com/office/drawing/2014/main" id="{132E7EEC-0363-4C60-B249-37CDF6E879FD}"/>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613" name="フローチャート: 判断 612">
          <a:extLst>
            <a:ext uri="{FF2B5EF4-FFF2-40B4-BE49-F238E27FC236}">
              <a16:creationId xmlns:a16="http://schemas.microsoft.com/office/drawing/2014/main" id="{532C3A0E-7DB0-409F-94C0-39BC7DF03AA3}"/>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614" name="フローチャート: 判断 613">
          <a:extLst>
            <a:ext uri="{FF2B5EF4-FFF2-40B4-BE49-F238E27FC236}">
              <a16:creationId xmlns:a16="http://schemas.microsoft.com/office/drawing/2014/main" id="{A243ACD6-BCF6-4C9A-9BDF-389920A9A71D}"/>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615" name="フローチャート: 判断 614">
          <a:extLst>
            <a:ext uri="{FF2B5EF4-FFF2-40B4-BE49-F238E27FC236}">
              <a16:creationId xmlns:a16="http://schemas.microsoft.com/office/drawing/2014/main" id="{3BA33833-9179-4201-B71D-C94B860F417B}"/>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616" name="フローチャート: 判断 615">
          <a:extLst>
            <a:ext uri="{FF2B5EF4-FFF2-40B4-BE49-F238E27FC236}">
              <a16:creationId xmlns:a16="http://schemas.microsoft.com/office/drawing/2014/main" id="{A8B678D9-C442-4EF1-AEE1-1D1CC9743C2C}"/>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602105E1-74F9-437E-9196-CEBFED15D48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E224B0B5-A00D-4F45-9FBB-45DD4B1692B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B7AE9DB-80F2-4199-BA86-11AF4F168D2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2FBFB67-8CBA-4ACE-B239-6929F92FE68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F65B7436-482C-46D1-8FD7-63FD6A7F051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147647</xdr:rowOff>
    </xdr:from>
    <xdr:to>
      <xdr:col>116</xdr:col>
      <xdr:colOff>114300</xdr:colOff>
      <xdr:row>86</xdr:row>
      <xdr:rowOff>77797</xdr:rowOff>
    </xdr:to>
    <xdr:sp macro="" textlink="">
      <xdr:nvSpPr>
        <xdr:cNvPr id="622" name="楕円 621">
          <a:extLst>
            <a:ext uri="{FF2B5EF4-FFF2-40B4-BE49-F238E27FC236}">
              <a16:creationId xmlns:a16="http://schemas.microsoft.com/office/drawing/2014/main" id="{D0F53366-B36E-4CC0-8DD2-73F2FB524703}"/>
            </a:ext>
          </a:extLst>
        </xdr:cNvPr>
        <xdr:cNvSpPr/>
      </xdr:nvSpPr>
      <xdr:spPr>
        <a:xfrm>
          <a:off x="22110700" y="147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170524</xdr:rowOff>
    </xdr:from>
    <xdr:ext cx="469744" cy="259045"/>
    <xdr:sp macro="" textlink="">
      <xdr:nvSpPr>
        <xdr:cNvPr id="623" name="【消防施設】&#10;一人当たり面積該当値テキスト">
          <a:extLst>
            <a:ext uri="{FF2B5EF4-FFF2-40B4-BE49-F238E27FC236}">
              <a16:creationId xmlns:a16="http://schemas.microsoft.com/office/drawing/2014/main" id="{FBE9E303-9DA4-4E47-9557-2F4038F0EC93}"/>
            </a:ext>
          </a:extLst>
        </xdr:cNvPr>
        <xdr:cNvSpPr txBox="1"/>
      </xdr:nvSpPr>
      <xdr:spPr>
        <a:xfrm>
          <a:off x="22199600" y="1457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149606</xdr:rowOff>
    </xdr:from>
    <xdr:to>
      <xdr:col>112</xdr:col>
      <xdr:colOff>38100</xdr:colOff>
      <xdr:row>86</xdr:row>
      <xdr:rowOff>79756</xdr:rowOff>
    </xdr:to>
    <xdr:sp macro="" textlink="">
      <xdr:nvSpPr>
        <xdr:cNvPr id="624" name="楕円 623">
          <a:extLst>
            <a:ext uri="{FF2B5EF4-FFF2-40B4-BE49-F238E27FC236}">
              <a16:creationId xmlns:a16="http://schemas.microsoft.com/office/drawing/2014/main" id="{961643B9-1DC7-44F9-B059-B7F41F975506}"/>
            </a:ext>
          </a:extLst>
        </xdr:cNvPr>
        <xdr:cNvSpPr/>
      </xdr:nvSpPr>
      <xdr:spPr>
        <a:xfrm>
          <a:off x="21272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26997</xdr:rowOff>
    </xdr:from>
    <xdr:to>
      <xdr:col>116</xdr:col>
      <xdr:colOff>63500</xdr:colOff>
      <xdr:row>86</xdr:row>
      <xdr:rowOff>28956</xdr:rowOff>
    </xdr:to>
    <xdr:cxnSp macro="">
      <xdr:nvCxnSpPr>
        <xdr:cNvPr id="625" name="直線コネクタ 624">
          <a:extLst>
            <a:ext uri="{FF2B5EF4-FFF2-40B4-BE49-F238E27FC236}">
              <a16:creationId xmlns:a16="http://schemas.microsoft.com/office/drawing/2014/main" id="{7103F469-F6EF-4FB7-B508-DE6902770772}"/>
            </a:ext>
          </a:extLst>
        </xdr:cNvPr>
        <xdr:cNvCxnSpPr/>
      </xdr:nvCxnSpPr>
      <xdr:spPr>
        <a:xfrm flipV="1">
          <a:off x="21323300" y="14771697"/>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151566</xdr:rowOff>
    </xdr:from>
    <xdr:to>
      <xdr:col>107</xdr:col>
      <xdr:colOff>101600</xdr:colOff>
      <xdr:row>86</xdr:row>
      <xdr:rowOff>81716</xdr:rowOff>
    </xdr:to>
    <xdr:sp macro="" textlink="">
      <xdr:nvSpPr>
        <xdr:cNvPr id="626" name="楕円 625">
          <a:extLst>
            <a:ext uri="{FF2B5EF4-FFF2-40B4-BE49-F238E27FC236}">
              <a16:creationId xmlns:a16="http://schemas.microsoft.com/office/drawing/2014/main" id="{6936E319-5CAE-40CC-B261-0AF3C4B7313D}"/>
            </a:ext>
          </a:extLst>
        </xdr:cNvPr>
        <xdr:cNvSpPr/>
      </xdr:nvSpPr>
      <xdr:spPr>
        <a:xfrm>
          <a:off x="20383500" y="147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28956</xdr:rowOff>
    </xdr:from>
    <xdr:to>
      <xdr:col>111</xdr:col>
      <xdr:colOff>177800</xdr:colOff>
      <xdr:row>86</xdr:row>
      <xdr:rowOff>30916</xdr:rowOff>
    </xdr:to>
    <xdr:cxnSp macro="">
      <xdr:nvCxnSpPr>
        <xdr:cNvPr id="627" name="直線コネクタ 626">
          <a:extLst>
            <a:ext uri="{FF2B5EF4-FFF2-40B4-BE49-F238E27FC236}">
              <a16:creationId xmlns:a16="http://schemas.microsoft.com/office/drawing/2014/main" id="{AD29ED50-60E3-4B68-BFEC-13F1CE2B68CE}"/>
            </a:ext>
          </a:extLst>
        </xdr:cNvPr>
        <xdr:cNvCxnSpPr/>
      </xdr:nvCxnSpPr>
      <xdr:spPr>
        <a:xfrm flipV="1">
          <a:off x="20434300" y="1477365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155484</xdr:rowOff>
    </xdr:from>
    <xdr:to>
      <xdr:col>102</xdr:col>
      <xdr:colOff>165100</xdr:colOff>
      <xdr:row>86</xdr:row>
      <xdr:rowOff>85634</xdr:rowOff>
    </xdr:to>
    <xdr:sp macro="" textlink="">
      <xdr:nvSpPr>
        <xdr:cNvPr id="628" name="楕円 627">
          <a:extLst>
            <a:ext uri="{FF2B5EF4-FFF2-40B4-BE49-F238E27FC236}">
              <a16:creationId xmlns:a16="http://schemas.microsoft.com/office/drawing/2014/main" id="{90B7687F-4AE0-4AD4-896A-3708A7E94126}"/>
            </a:ext>
          </a:extLst>
        </xdr:cNvPr>
        <xdr:cNvSpPr/>
      </xdr:nvSpPr>
      <xdr:spPr>
        <a:xfrm>
          <a:off x="19494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30916</xdr:rowOff>
    </xdr:from>
    <xdr:to>
      <xdr:col>107</xdr:col>
      <xdr:colOff>50800</xdr:colOff>
      <xdr:row>86</xdr:row>
      <xdr:rowOff>34834</xdr:rowOff>
    </xdr:to>
    <xdr:cxnSp macro="">
      <xdr:nvCxnSpPr>
        <xdr:cNvPr id="629" name="直線コネクタ 628">
          <a:extLst>
            <a:ext uri="{FF2B5EF4-FFF2-40B4-BE49-F238E27FC236}">
              <a16:creationId xmlns:a16="http://schemas.microsoft.com/office/drawing/2014/main" id="{7E75A40D-9C36-4DFA-8F6C-A3F15879346C}"/>
            </a:ext>
          </a:extLst>
        </xdr:cNvPr>
        <xdr:cNvCxnSpPr/>
      </xdr:nvCxnSpPr>
      <xdr:spPr>
        <a:xfrm flipV="1">
          <a:off x="19545300" y="14775616"/>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630" name="楕円 629">
          <a:extLst>
            <a:ext uri="{FF2B5EF4-FFF2-40B4-BE49-F238E27FC236}">
              <a16:creationId xmlns:a16="http://schemas.microsoft.com/office/drawing/2014/main" id="{387CAC44-BD2B-4996-B323-34201CE5235F}"/>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34834</xdr:rowOff>
    </xdr:from>
    <xdr:to>
      <xdr:col>102</xdr:col>
      <xdr:colOff>114300</xdr:colOff>
      <xdr:row>86</xdr:row>
      <xdr:rowOff>38100</xdr:rowOff>
    </xdr:to>
    <xdr:cxnSp macro="">
      <xdr:nvCxnSpPr>
        <xdr:cNvPr id="631" name="直線コネクタ 630">
          <a:extLst>
            <a:ext uri="{FF2B5EF4-FFF2-40B4-BE49-F238E27FC236}">
              <a16:creationId xmlns:a16="http://schemas.microsoft.com/office/drawing/2014/main" id="{278EB297-B8E9-4E42-AB4C-CD1016766411}"/>
            </a:ext>
          </a:extLst>
        </xdr:cNvPr>
        <xdr:cNvCxnSpPr/>
      </xdr:nvCxnSpPr>
      <xdr:spPr>
        <a:xfrm flipV="1">
          <a:off x="18656300" y="147795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632" name="n_1aveValue【消防施設】&#10;一人当たり面積">
          <a:extLst>
            <a:ext uri="{FF2B5EF4-FFF2-40B4-BE49-F238E27FC236}">
              <a16:creationId xmlns:a16="http://schemas.microsoft.com/office/drawing/2014/main" id="{7CBD4A88-23FC-40B4-8A59-BED4750CE651}"/>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633" name="n_2aveValue【消防施設】&#10;一人当たり面積">
          <a:extLst>
            <a:ext uri="{FF2B5EF4-FFF2-40B4-BE49-F238E27FC236}">
              <a16:creationId xmlns:a16="http://schemas.microsoft.com/office/drawing/2014/main" id="{673F5403-0C8F-4962-923B-B7F2C24A1161}"/>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634" name="n_3aveValue【消防施設】&#10;一人当たり面積">
          <a:extLst>
            <a:ext uri="{FF2B5EF4-FFF2-40B4-BE49-F238E27FC236}">
              <a16:creationId xmlns:a16="http://schemas.microsoft.com/office/drawing/2014/main" id="{B423A9BC-3C2D-4D7E-9F6F-ADC35E5E0F84}"/>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110072</xdr:rowOff>
    </xdr:from>
    <xdr:ext cx="469744" cy="259045"/>
    <xdr:sp macro="" textlink="">
      <xdr:nvSpPr>
        <xdr:cNvPr id="635" name="n_4aveValue【消防施設】&#10;一人当たり面積">
          <a:extLst>
            <a:ext uri="{FF2B5EF4-FFF2-40B4-BE49-F238E27FC236}">
              <a16:creationId xmlns:a16="http://schemas.microsoft.com/office/drawing/2014/main" id="{B1B3E4B5-090D-4AF7-8A51-A7F717F1B7E2}"/>
            </a:ext>
          </a:extLst>
        </xdr:cNvPr>
        <xdr:cNvSpPr txBox="1"/>
      </xdr:nvSpPr>
      <xdr:spPr>
        <a:xfrm>
          <a:off x="184214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96283</xdr:rowOff>
    </xdr:from>
    <xdr:ext cx="469744" cy="259045"/>
    <xdr:sp macro="" textlink="">
      <xdr:nvSpPr>
        <xdr:cNvPr id="636" name="n_1mainValue【消防施設】&#10;一人当たり面積">
          <a:extLst>
            <a:ext uri="{FF2B5EF4-FFF2-40B4-BE49-F238E27FC236}">
              <a16:creationId xmlns:a16="http://schemas.microsoft.com/office/drawing/2014/main" id="{4F4F01B1-7666-4BC4-95C8-3F3541384566}"/>
            </a:ext>
          </a:extLst>
        </xdr:cNvPr>
        <xdr:cNvSpPr txBox="1"/>
      </xdr:nvSpPr>
      <xdr:spPr>
        <a:xfrm>
          <a:off x="21075727" y="1449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98243</xdr:rowOff>
    </xdr:from>
    <xdr:ext cx="469744" cy="259045"/>
    <xdr:sp macro="" textlink="">
      <xdr:nvSpPr>
        <xdr:cNvPr id="637" name="n_2mainValue【消防施設】&#10;一人当たり面積">
          <a:extLst>
            <a:ext uri="{FF2B5EF4-FFF2-40B4-BE49-F238E27FC236}">
              <a16:creationId xmlns:a16="http://schemas.microsoft.com/office/drawing/2014/main" id="{69865476-2091-46D4-AC2C-CC178FDD1CEE}"/>
            </a:ext>
          </a:extLst>
        </xdr:cNvPr>
        <xdr:cNvSpPr txBox="1"/>
      </xdr:nvSpPr>
      <xdr:spPr>
        <a:xfrm>
          <a:off x="20199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76761</xdr:rowOff>
    </xdr:from>
    <xdr:ext cx="469744" cy="259045"/>
    <xdr:sp macro="" textlink="">
      <xdr:nvSpPr>
        <xdr:cNvPr id="638" name="n_3mainValue【消防施設】&#10;一人当たり面積">
          <a:extLst>
            <a:ext uri="{FF2B5EF4-FFF2-40B4-BE49-F238E27FC236}">
              <a16:creationId xmlns:a16="http://schemas.microsoft.com/office/drawing/2014/main" id="{79806BC7-651A-4007-9894-AF2ED0B4C232}"/>
            </a:ext>
          </a:extLst>
        </xdr:cNvPr>
        <xdr:cNvSpPr txBox="1"/>
      </xdr:nvSpPr>
      <xdr:spPr>
        <a:xfrm>
          <a:off x="193104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105427</xdr:rowOff>
    </xdr:from>
    <xdr:ext cx="469744" cy="259045"/>
    <xdr:sp macro="" textlink="">
      <xdr:nvSpPr>
        <xdr:cNvPr id="639" name="n_4mainValue【消防施設】&#10;一人当たり面積">
          <a:extLst>
            <a:ext uri="{FF2B5EF4-FFF2-40B4-BE49-F238E27FC236}">
              <a16:creationId xmlns:a16="http://schemas.microsoft.com/office/drawing/2014/main" id="{46B94369-5D44-48D9-B961-7316F867739E}"/>
            </a:ext>
          </a:extLst>
        </xdr:cNvPr>
        <xdr:cNvSpPr txBox="1"/>
      </xdr:nvSpPr>
      <xdr:spPr>
        <a:xfrm>
          <a:off x="18421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E6CF3FF8-D34F-46A0-820A-AB96C36F83E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F65728ED-6CB7-4D8C-BDE6-097BF52F64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D6A292D5-201E-4B3A-A490-976CBBA207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904D1BDA-F87D-4282-AA8D-A873B8F74F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BC50555B-B858-445C-9C84-0E33B00B437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B3AAC2D1-F5F2-4F2A-9C70-E315914F8B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DFF57749-FACC-4838-B9E1-D8CE339518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9994F20F-8E32-4AEB-950B-FE6C8546C88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9077D088-1D09-4D32-8FD9-AD25CB1EA2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F9E040CC-1D21-401E-8179-23BB2EBC110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6CE2CA89-FA11-4E6C-A604-2BC9DC54AD5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CFA2DD93-3271-4EC2-960F-BBD852B21C8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A613BE04-6ABE-4BB5-B6BB-CA38AD38785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B4423EF0-6CFC-4E08-93B8-7C73DD691B9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1DF8400C-9C72-46FF-B9DD-B5240C36BF0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4CE95DA9-D471-45FE-832C-DACB3191482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FC61F605-B56D-491B-B2D7-BFD3267911C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08514413-CC1D-42BF-8510-6AFD98704B8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25C3CE9E-35ED-4570-BBDC-38EC43ECD2B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BA3369F0-7F5A-41BF-9FCB-F003223E24E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1B6627C8-C9D1-4375-BB31-C1A1F6AD076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1ADC544E-40D2-4216-B65B-3B5A838EA3A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1AB2AA3F-9106-43F4-8E47-687E2586360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30777FA7-B082-4F90-AB83-DF5C89F895E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350DCAFE-218E-4295-8F2D-0C2427A0C5D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96317AE6-DD56-47F2-ABF8-FEADE1BE10FB}"/>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008B97F2-AB75-44FD-B28A-11211BA4114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151E8198-C0CC-4FB6-A5E4-24BBB161B43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68" name="【庁舎】&#10;有形固定資産減価償却率最大値テキスト">
          <a:extLst>
            <a:ext uri="{FF2B5EF4-FFF2-40B4-BE49-F238E27FC236}">
              <a16:creationId xmlns:a16="http://schemas.microsoft.com/office/drawing/2014/main" id="{CB5CA5AB-11F8-4DC3-A43F-4E7713C9A692}"/>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69" name="直線コネクタ 668">
          <a:extLst>
            <a:ext uri="{FF2B5EF4-FFF2-40B4-BE49-F238E27FC236}">
              <a16:creationId xmlns:a16="http://schemas.microsoft.com/office/drawing/2014/main" id="{BA5922C7-7AEC-43BF-A71C-CF1CD24132C7}"/>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670" name="【庁舎】&#10;有形固定資産減価償却率平均値テキスト">
          <a:extLst>
            <a:ext uri="{FF2B5EF4-FFF2-40B4-BE49-F238E27FC236}">
              <a16:creationId xmlns:a16="http://schemas.microsoft.com/office/drawing/2014/main" id="{70D9ED11-E58A-48A2-BE61-B87A052A4ECB}"/>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71" name="フローチャート: 判断 670">
          <a:extLst>
            <a:ext uri="{FF2B5EF4-FFF2-40B4-BE49-F238E27FC236}">
              <a16:creationId xmlns:a16="http://schemas.microsoft.com/office/drawing/2014/main" id="{15D797A9-5AAB-4BEE-84B2-4A3782B64D64}"/>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2" name="フローチャート: 判断 671">
          <a:extLst>
            <a:ext uri="{FF2B5EF4-FFF2-40B4-BE49-F238E27FC236}">
              <a16:creationId xmlns:a16="http://schemas.microsoft.com/office/drawing/2014/main" id="{6A69FBD8-88B1-4EEC-A37F-D698C21DE62F}"/>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73" name="フローチャート: 判断 672">
          <a:extLst>
            <a:ext uri="{FF2B5EF4-FFF2-40B4-BE49-F238E27FC236}">
              <a16:creationId xmlns:a16="http://schemas.microsoft.com/office/drawing/2014/main" id="{B4A5E84B-8F9A-41F7-9B4B-AF2DA30FD668}"/>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674" name="フローチャート: 判断 673">
          <a:extLst>
            <a:ext uri="{FF2B5EF4-FFF2-40B4-BE49-F238E27FC236}">
              <a16:creationId xmlns:a16="http://schemas.microsoft.com/office/drawing/2014/main" id="{AABBE805-BB2D-48D3-8C61-16B94EFB07D2}"/>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5" name="フローチャート: 判断 674">
          <a:extLst>
            <a:ext uri="{FF2B5EF4-FFF2-40B4-BE49-F238E27FC236}">
              <a16:creationId xmlns:a16="http://schemas.microsoft.com/office/drawing/2014/main" id="{50E1ACD4-FB43-4DD0-9287-B7E1A42A7F04}"/>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2E590F6D-0DAD-4161-A371-C217FD6396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8481D08-70C3-4782-8577-7883C8CEF4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03C4F0F-03A2-41ED-8A1B-31F154D85C1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0F93217-280D-4077-AC4E-7C370F038D0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EB9CFDF-F306-4A4F-B345-7A130C023CF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61323</xdr:rowOff>
    </xdr:from>
    <xdr:to>
      <xdr:col>85</xdr:col>
      <xdr:colOff>177800</xdr:colOff>
      <xdr:row>106</xdr:row>
      <xdr:rowOff>162923</xdr:rowOff>
    </xdr:to>
    <xdr:sp macro="" textlink="">
      <xdr:nvSpPr>
        <xdr:cNvPr id="681" name="楕円 680">
          <a:extLst>
            <a:ext uri="{FF2B5EF4-FFF2-40B4-BE49-F238E27FC236}">
              <a16:creationId xmlns:a16="http://schemas.microsoft.com/office/drawing/2014/main" id="{40935712-9C56-44DA-AF34-C0307EDEC170}"/>
            </a:ext>
          </a:extLst>
        </xdr:cNvPr>
        <xdr:cNvSpPr/>
      </xdr:nvSpPr>
      <xdr:spPr>
        <a:xfrm>
          <a:off x="162687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39750</xdr:rowOff>
    </xdr:from>
    <xdr:ext cx="405111" cy="259045"/>
    <xdr:sp macro="" textlink="">
      <xdr:nvSpPr>
        <xdr:cNvPr id="682" name="【庁舎】&#10;有形固定資産減価償却率該当値テキスト">
          <a:extLst>
            <a:ext uri="{FF2B5EF4-FFF2-40B4-BE49-F238E27FC236}">
              <a16:creationId xmlns:a16="http://schemas.microsoft.com/office/drawing/2014/main" id="{144E6B01-1DDB-42A7-8DD3-9809BAD2BF01}"/>
            </a:ext>
          </a:extLst>
        </xdr:cNvPr>
        <xdr:cNvSpPr txBox="1"/>
      </xdr:nvSpPr>
      <xdr:spPr>
        <a:xfrm>
          <a:off x="16357600"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20501</xdr:rowOff>
    </xdr:from>
    <xdr:to>
      <xdr:col>81</xdr:col>
      <xdr:colOff>101600</xdr:colOff>
      <xdr:row>106</xdr:row>
      <xdr:rowOff>122101</xdr:rowOff>
    </xdr:to>
    <xdr:sp macro="" textlink="">
      <xdr:nvSpPr>
        <xdr:cNvPr id="683" name="楕円 682">
          <a:extLst>
            <a:ext uri="{FF2B5EF4-FFF2-40B4-BE49-F238E27FC236}">
              <a16:creationId xmlns:a16="http://schemas.microsoft.com/office/drawing/2014/main" id="{9DBD2DE2-3F01-4326-A056-837DD480D936}"/>
            </a:ext>
          </a:extLst>
        </xdr:cNvPr>
        <xdr:cNvSpPr/>
      </xdr:nvSpPr>
      <xdr:spPr>
        <a:xfrm>
          <a:off x="15430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71301</xdr:rowOff>
    </xdr:from>
    <xdr:to>
      <xdr:col>85</xdr:col>
      <xdr:colOff>127000</xdr:colOff>
      <xdr:row>106</xdr:row>
      <xdr:rowOff>112123</xdr:rowOff>
    </xdr:to>
    <xdr:cxnSp macro="">
      <xdr:nvCxnSpPr>
        <xdr:cNvPr id="684" name="直線コネクタ 683">
          <a:extLst>
            <a:ext uri="{FF2B5EF4-FFF2-40B4-BE49-F238E27FC236}">
              <a16:creationId xmlns:a16="http://schemas.microsoft.com/office/drawing/2014/main" id="{3DB9B12B-96BC-49C2-9030-0AAF2E0EABB3}"/>
            </a:ext>
          </a:extLst>
        </xdr:cNvPr>
        <xdr:cNvCxnSpPr/>
      </xdr:nvCxnSpPr>
      <xdr:spPr>
        <a:xfrm>
          <a:off x="15481300" y="1824500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685" name="楕円 684">
          <a:extLst>
            <a:ext uri="{FF2B5EF4-FFF2-40B4-BE49-F238E27FC236}">
              <a16:creationId xmlns:a16="http://schemas.microsoft.com/office/drawing/2014/main" id="{5A85291E-F2C4-4382-8BAE-44B8ACFF655C}"/>
            </a:ext>
          </a:extLst>
        </xdr:cNvPr>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71301</xdr:rowOff>
    </xdr:to>
    <xdr:cxnSp macro="">
      <xdr:nvCxnSpPr>
        <xdr:cNvPr id="686" name="直線コネクタ 685">
          <a:extLst>
            <a:ext uri="{FF2B5EF4-FFF2-40B4-BE49-F238E27FC236}">
              <a16:creationId xmlns:a16="http://schemas.microsoft.com/office/drawing/2014/main" id="{C9060A96-F7E2-4A39-94AA-851DAC955D72}"/>
            </a:ext>
          </a:extLst>
        </xdr:cNvPr>
        <xdr:cNvCxnSpPr/>
      </xdr:nvCxnSpPr>
      <xdr:spPr>
        <a:xfrm>
          <a:off x="14592300" y="1820418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87" name="楕円 686">
          <a:extLst>
            <a:ext uri="{FF2B5EF4-FFF2-40B4-BE49-F238E27FC236}">
              <a16:creationId xmlns:a16="http://schemas.microsoft.com/office/drawing/2014/main" id="{582165DF-CB2F-43BC-8FAD-88147A74DBAA}"/>
            </a:ext>
          </a:extLst>
        </xdr:cNvPr>
        <xdr:cNvSpPr/>
      </xdr:nvSpPr>
      <xdr:spPr>
        <a:xfrm>
          <a:off x="13652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161108</xdr:rowOff>
    </xdr:from>
    <xdr:to>
      <xdr:col>76</xdr:col>
      <xdr:colOff>114300</xdr:colOff>
      <xdr:row>106</xdr:row>
      <xdr:rowOff>30480</xdr:rowOff>
    </xdr:to>
    <xdr:cxnSp macro="">
      <xdr:nvCxnSpPr>
        <xdr:cNvPr id="688" name="直線コネクタ 687">
          <a:extLst>
            <a:ext uri="{FF2B5EF4-FFF2-40B4-BE49-F238E27FC236}">
              <a16:creationId xmlns:a16="http://schemas.microsoft.com/office/drawing/2014/main" id="{6431568F-1011-45A3-8370-B984981FB676}"/>
            </a:ext>
          </a:extLst>
        </xdr:cNvPr>
        <xdr:cNvCxnSpPr/>
      </xdr:nvCxnSpPr>
      <xdr:spPr>
        <a:xfrm>
          <a:off x="13703300" y="1816335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69487</xdr:rowOff>
    </xdr:from>
    <xdr:to>
      <xdr:col>67</xdr:col>
      <xdr:colOff>101600</xdr:colOff>
      <xdr:row>105</xdr:row>
      <xdr:rowOff>171087</xdr:rowOff>
    </xdr:to>
    <xdr:sp macro="" textlink="">
      <xdr:nvSpPr>
        <xdr:cNvPr id="689" name="楕円 688">
          <a:extLst>
            <a:ext uri="{FF2B5EF4-FFF2-40B4-BE49-F238E27FC236}">
              <a16:creationId xmlns:a16="http://schemas.microsoft.com/office/drawing/2014/main" id="{EA5844E6-14CF-4C35-B0B1-B39E14CE1192}"/>
            </a:ext>
          </a:extLst>
        </xdr:cNvPr>
        <xdr:cNvSpPr/>
      </xdr:nvSpPr>
      <xdr:spPr>
        <a:xfrm>
          <a:off x="12763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120287</xdr:rowOff>
    </xdr:from>
    <xdr:to>
      <xdr:col>71</xdr:col>
      <xdr:colOff>177800</xdr:colOff>
      <xdr:row>105</xdr:row>
      <xdr:rowOff>161108</xdr:rowOff>
    </xdr:to>
    <xdr:cxnSp macro="">
      <xdr:nvCxnSpPr>
        <xdr:cNvPr id="690" name="直線コネクタ 689">
          <a:extLst>
            <a:ext uri="{FF2B5EF4-FFF2-40B4-BE49-F238E27FC236}">
              <a16:creationId xmlns:a16="http://schemas.microsoft.com/office/drawing/2014/main" id="{EAB983A4-EC45-4974-85ED-3969A1809DFF}"/>
            </a:ext>
          </a:extLst>
        </xdr:cNvPr>
        <xdr:cNvCxnSpPr/>
      </xdr:nvCxnSpPr>
      <xdr:spPr>
        <a:xfrm>
          <a:off x="12814300" y="181225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1" name="n_1aveValue【庁舎】&#10;有形固定資産減価償却率">
          <a:extLst>
            <a:ext uri="{FF2B5EF4-FFF2-40B4-BE49-F238E27FC236}">
              <a16:creationId xmlns:a16="http://schemas.microsoft.com/office/drawing/2014/main" id="{D09F5C1E-45FF-4568-AE17-BC70673E03BD}"/>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92" name="n_2aveValue【庁舎】&#10;有形固定資産減価償却率">
          <a:extLst>
            <a:ext uri="{FF2B5EF4-FFF2-40B4-BE49-F238E27FC236}">
              <a16:creationId xmlns:a16="http://schemas.microsoft.com/office/drawing/2014/main" id="{892E9784-C2BE-444F-8D65-B47D3F814416}"/>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693" name="n_3aveValue【庁舎】&#10;有形固定資産減価償却率">
          <a:extLst>
            <a:ext uri="{FF2B5EF4-FFF2-40B4-BE49-F238E27FC236}">
              <a16:creationId xmlns:a16="http://schemas.microsoft.com/office/drawing/2014/main" id="{2FFA79C1-616E-43D9-9A98-2FB8AF992DE6}"/>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94" name="n_4aveValue【庁舎】&#10;有形固定資産減価償却率">
          <a:extLst>
            <a:ext uri="{FF2B5EF4-FFF2-40B4-BE49-F238E27FC236}">
              <a16:creationId xmlns:a16="http://schemas.microsoft.com/office/drawing/2014/main" id="{E517DA1C-6005-48A4-8FDA-A3F52621A56E}"/>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113228</xdr:rowOff>
    </xdr:from>
    <xdr:ext cx="405111" cy="259045"/>
    <xdr:sp macro="" textlink="">
      <xdr:nvSpPr>
        <xdr:cNvPr id="695" name="n_1mainValue【庁舎】&#10;有形固定資産減価償却率">
          <a:extLst>
            <a:ext uri="{FF2B5EF4-FFF2-40B4-BE49-F238E27FC236}">
              <a16:creationId xmlns:a16="http://schemas.microsoft.com/office/drawing/2014/main" id="{CF092909-DDCC-456C-BF9B-9409AB81F27A}"/>
            </a:ext>
          </a:extLst>
        </xdr:cNvPr>
        <xdr:cNvSpPr txBox="1"/>
      </xdr:nvSpPr>
      <xdr:spPr>
        <a:xfrm>
          <a:off x="152660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696" name="n_2mainValue【庁舎】&#10;有形固定資産減価償却率">
          <a:extLst>
            <a:ext uri="{FF2B5EF4-FFF2-40B4-BE49-F238E27FC236}">
              <a16:creationId xmlns:a16="http://schemas.microsoft.com/office/drawing/2014/main" id="{880E7710-9D94-43D9-83D3-70BF9B6EB7BC}"/>
            </a:ext>
          </a:extLst>
        </xdr:cNvPr>
        <xdr:cNvSpPr txBox="1"/>
      </xdr:nvSpPr>
      <xdr:spPr>
        <a:xfrm>
          <a:off x="14389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31585</xdr:rowOff>
    </xdr:from>
    <xdr:ext cx="405111" cy="259045"/>
    <xdr:sp macro="" textlink="">
      <xdr:nvSpPr>
        <xdr:cNvPr id="697" name="n_3mainValue【庁舎】&#10;有形固定資産減価償却率">
          <a:extLst>
            <a:ext uri="{FF2B5EF4-FFF2-40B4-BE49-F238E27FC236}">
              <a16:creationId xmlns:a16="http://schemas.microsoft.com/office/drawing/2014/main" id="{DCB6E539-8A83-4BD7-A3B4-59E5ED2FD6EA}"/>
            </a:ext>
          </a:extLst>
        </xdr:cNvPr>
        <xdr:cNvSpPr txBox="1"/>
      </xdr:nvSpPr>
      <xdr:spPr>
        <a:xfrm>
          <a:off x="13500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162214</xdr:rowOff>
    </xdr:from>
    <xdr:ext cx="405111" cy="259045"/>
    <xdr:sp macro="" textlink="">
      <xdr:nvSpPr>
        <xdr:cNvPr id="698" name="n_4mainValue【庁舎】&#10;有形固定資産減価償却率">
          <a:extLst>
            <a:ext uri="{FF2B5EF4-FFF2-40B4-BE49-F238E27FC236}">
              <a16:creationId xmlns:a16="http://schemas.microsoft.com/office/drawing/2014/main" id="{4902D76E-FE15-4320-B3EA-525D64D0A096}"/>
            </a:ext>
          </a:extLst>
        </xdr:cNvPr>
        <xdr:cNvSpPr txBox="1"/>
      </xdr:nvSpPr>
      <xdr:spPr>
        <a:xfrm>
          <a:off x="12611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9800F39B-2EF7-4A45-939C-E8B41970CD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3F85FD8F-B0F2-4349-81FB-69E97C96F5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83874DA2-DFF9-4B24-94EC-80EDC334B99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A610B0BF-238F-478B-A5A0-5C0340EE1B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D5051DAF-8A61-4DC3-AB24-28C0609706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6A833390-86E3-4802-8B77-D2CC0C59B32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6ED56DFC-54F8-4F9C-8287-5FB4BD2B68F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737685E4-B957-484D-A87F-61AA4DF5427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72FBD6A5-9307-4847-95DD-217C857830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6D5DA26B-B5A8-417B-99E0-9C216FD5188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E5C3544D-804F-4234-B848-151E26880B9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453D4AF3-E897-43A6-A44E-467F69B0419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575FE149-1470-4E56-AAF9-88752EFFEAA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AE604097-2107-4AAE-ADD7-C8912DFBFC1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8B192403-F05E-43A3-A47E-0EA6922EE50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D92B667D-A6F3-4D0A-8776-BD637F435FF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507ECDF7-379A-49B6-99D5-D325C32CAB5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a:extLst>
            <a:ext uri="{FF2B5EF4-FFF2-40B4-BE49-F238E27FC236}">
              <a16:creationId xmlns:a16="http://schemas.microsoft.com/office/drawing/2014/main" id="{8B002D81-C89B-42FB-B873-497ADF98118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C9262D45-7E9E-4A1D-A46D-0404546E5A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8" name="テキスト ボックス 717">
          <a:extLst>
            <a:ext uri="{FF2B5EF4-FFF2-40B4-BE49-F238E27FC236}">
              <a16:creationId xmlns:a16="http://schemas.microsoft.com/office/drawing/2014/main" id="{3F271AA0-2FD5-4300-8143-767F2BA214FB}"/>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85483C22-0CC6-4381-AAD1-B00C12B5B6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0" name="テキスト ボックス 719">
          <a:extLst>
            <a:ext uri="{FF2B5EF4-FFF2-40B4-BE49-F238E27FC236}">
              <a16:creationId xmlns:a16="http://schemas.microsoft.com/office/drawing/2014/main" id="{7DA56C72-6922-4E0A-82B5-1F3B7E8C465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7DB6DB74-FEB3-4FB1-B2D6-7AAF3F83341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22" name="直線コネクタ 721">
          <a:extLst>
            <a:ext uri="{FF2B5EF4-FFF2-40B4-BE49-F238E27FC236}">
              <a16:creationId xmlns:a16="http://schemas.microsoft.com/office/drawing/2014/main" id="{C776AA70-90B1-465D-AB0C-DA6ED9ABE69F}"/>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723" name="【庁舎】&#10;一人当たり面積最小値テキスト">
          <a:extLst>
            <a:ext uri="{FF2B5EF4-FFF2-40B4-BE49-F238E27FC236}">
              <a16:creationId xmlns:a16="http://schemas.microsoft.com/office/drawing/2014/main" id="{E71AAFC5-396B-476F-834F-ADF163253F7B}"/>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724" name="直線コネクタ 723">
          <a:extLst>
            <a:ext uri="{FF2B5EF4-FFF2-40B4-BE49-F238E27FC236}">
              <a16:creationId xmlns:a16="http://schemas.microsoft.com/office/drawing/2014/main" id="{473F95ED-2267-44EF-9D6D-209056FDC912}"/>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725" name="【庁舎】&#10;一人当たり面積最大値テキスト">
          <a:extLst>
            <a:ext uri="{FF2B5EF4-FFF2-40B4-BE49-F238E27FC236}">
              <a16:creationId xmlns:a16="http://schemas.microsoft.com/office/drawing/2014/main" id="{182040C8-0236-4C6F-BA87-B76CCF35BC9E}"/>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726" name="直線コネクタ 725">
          <a:extLst>
            <a:ext uri="{FF2B5EF4-FFF2-40B4-BE49-F238E27FC236}">
              <a16:creationId xmlns:a16="http://schemas.microsoft.com/office/drawing/2014/main" id="{869ADCC9-2D81-46EC-9EFB-FF8CE7CF5A34}"/>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727" name="【庁舎】&#10;一人当たり面積平均値テキスト">
          <a:extLst>
            <a:ext uri="{FF2B5EF4-FFF2-40B4-BE49-F238E27FC236}">
              <a16:creationId xmlns:a16="http://schemas.microsoft.com/office/drawing/2014/main" id="{30698C1B-EB64-44EE-A148-FD8ED4B8DBFD}"/>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28" name="フローチャート: 判断 727">
          <a:extLst>
            <a:ext uri="{FF2B5EF4-FFF2-40B4-BE49-F238E27FC236}">
              <a16:creationId xmlns:a16="http://schemas.microsoft.com/office/drawing/2014/main" id="{146C3050-0CB9-46BD-A2D5-D4F28E1C75F9}"/>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29" name="フローチャート: 判断 728">
          <a:extLst>
            <a:ext uri="{FF2B5EF4-FFF2-40B4-BE49-F238E27FC236}">
              <a16:creationId xmlns:a16="http://schemas.microsoft.com/office/drawing/2014/main" id="{5510BECB-6428-4917-959D-5A27D221D58E}"/>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30" name="フローチャート: 判断 729">
          <a:extLst>
            <a:ext uri="{FF2B5EF4-FFF2-40B4-BE49-F238E27FC236}">
              <a16:creationId xmlns:a16="http://schemas.microsoft.com/office/drawing/2014/main" id="{709D471B-9321-4CAD-85DB-2B6BA3B8CE84}"/>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731" name="フローチャート: 判断 730">
          <a:extLst>
            <a:ext uri="{FF2B5EF4-FFF2-40B4-BE49-F238E27FC236}">
              <a16:creationId xmlns:a16="http://schemas.microsoft.com/office/drawing/2014/main" id="{532D7906-0C72-414B-9B06-9A96CB9C1DAE}"/>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732" name="フローチャート: 判断 731">
          <a:extLst>
            <a:ext uri="{FF2B5EF4-FFF2-40B4-BE49-F238E27FC236}">
              <a16:creationId xmlns:a16="http://schemas.microsoft.com/office/drawing/2014/main" id="{0169E5AC-44E2-4CBC-A126-554B890F8A6F}"/>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A17CDCF-45E8-4147-B8AA-AFE207D220C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A0F6E79-2253-4833-8BEC-560BDACD962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1072FFE-DD81-489C-8AC6-1EF81DDC309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192696B-F088-42A8-9F0F-09870C9EEF1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5A5882C1-4F74-4720-A806-E16AFE16BE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164973</xdr:rowOff>
    </xdr:from>
    <xdr:to>
      <xdr:col>116</xdr:col>
      <xdr:colOff>114300</xdr:colOff>
      <xdr:row>108</xdr:row>
      <xdr:rowOff>95123</xdr:rowOff>
    </xdr:to>
    <xdr:sp macro="" textlink="">
      <xdr:nvSpPr>
        <xdr:cNvPr id="738" name="楕円 737">
          <a:extLst>
            <a:ext uri="{FF2B5EF4-FFF2-40B4-BE49-F238E27FC236}">
              <a16:creationId xmlns:a16="http://schemas.microsoft.com/office/drawing/2014/main" id="{D84D0F4F-A7C6-4A7A-AFA6-1C7779BA7EA5}"/>
            </a:ext>
          </a:extLst>
        </xdr:cNvPr>
        <xdr:cNvSpPr/>
      </xdr:nvSpPr>
      <xdr:spPr>
        <a:xfrm>
          <a:off x="22110700" y="1851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739" name="【庁舎】&#10;一人当たり面積該当値テキスト">
          <a:extLst>
            <a:ext uri="{FF2B5EF4-FFF2-40B4-BE49-F238E27FC236}">
              <a16:creationId xmlns:a16="http://schemas.microsoft.com/office/drawing/2014/main" id="{C3680DA9-B72A-45D2-ABBD-8AE9FB217E04}"/>
            </a:ext>
          </a:extLst>
        </xdr:cNvPr>
        <xdr:cNvSpPr txBox="1"/>
      </xdr:nvSpPr>
      <xdr:spPr>
        <a:xfrm>
          <a:off x="22199600" y="184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166497</xdr:rowOff>
    </xdr:from>
    <xdr:to>
      <xdr:col>112</xdr:col>
      <xdr:colOff>38100</xdr:colOff>
      <xdr:row>108</xdr:row>
      <xdr:rowOff>96647</xdr:rowOff>
    </xdr:to>
    <xdr:sp macro="" textlink="">
      <xdr:nvSpPr>
        <xdr:cNvPr id="740" name="楕円 739">
          <a:extLst>
            <a:ext uri="{FF2B5EF4-FFF2-40B4-BE49-F238E27FC236}">
              <a16:creationId xmlns:a16="http://schemas.microsoft.com/office/drawing/2014/main" id="{BA8E5AD6-3378-4E8D-9E23-BE74D354ED9B}"/>
            </a:ext>
          </a:extLst>
        </xdr:cNvPr>
        <xdr:cNvSpPr/>
      </xdr:nvSpPr>
      <xdr:spPr>
        <a:xfrm>
          <a:off x="21272500" y="185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44323</xdr:rowOff>
    </xdr:from>
    <xdr:to>
      <xdr:col>116</xdr:col>
      <xdr:colOff>63500</xdr:colOff>
      <xdr:row>108</xdr:row>
      <xdr:rowOff>45847</xdr:rowOff>
    </xdr:to>
    <xdr:cxnSp macro="">
      <xdr:nvCxnSpPr>
        <xdr:cNvPr id="741" name="直線コネクタ 740">
          <a:extLst>
            <a:ext uri="{FF2B5EF4-FFF2-40B4-BE49-F238E27FC236}">
              <a16:creationId xmlns:a16="http://schemas.microsoft.com/office/drawing/2014/main" id="{46E3F5FE-D6A4-4D8B-85FA-CFC437F1BB32}"/>
            </a:ext>
          </a:extLst>
        </xdr:cNvPr>
        <xdr:cNvCxnSpPr/>
      </xdr:nvCxnSpPr>
      <xdr:spPr>
        <a:xfrm flipV="1">
          <a:off x="21323300" y="1856092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168021</xdr:rowOff>
    </xdr:from>
    <xdr:to>
      <xdr:col>107</xdr:col>
      <xdr:colOff>101600</xdr:colOff>
      <xdr:row>108</xdr:row>
      <xdr:rowOff>98171</xdr:rowOff>
    </xdr:to>
    <xdr:sp macro="" textlink="">
      <xdr:nvSpPr>
        <xdr:cNvPr id="742" name="楕円 741">
          <a:extLst>
            <a:ext uri="{FF2B5EF4-FFF2-40B4-BE49-F238E27FC236}">
              <a16:creationId xmlns:a16="http://schemas.microsoft.com/office/drawing/2014/main" id="{BD2BDE08-E58D-4CF3-96FC-B69A8CA01EDB}"/>
            </a:ext>
          </a:extLst>
        </xdr:cNvPr>
        <xdr:cNvSpPr/>
      </xdr:nvSpPr>
      <xdr:spPr>
        <a:xfrm>
          <a:off x="20383500" y="1851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45847</xdr:rowOff>
    </xdr:from>
    <xdr:to>
      <xdr:col>111</xdr:col>
      <xdr:colOff>177800</xdr:colOff>
      <xdr:row>108</xdr:row>
      <xdr:rowOff>47371</xdr:rowOff>
    </xdr:to>
    <xdr:cxnSp macro="">
      <xdr:nvCxnSpPr>
        <xdr:cNvPr id="743" name="直線コネクタ 742">
          <a:extLst>
            <a:ext uri="{FF2B5EF4-FFF2-40B4-BE49-F238E27FC236}">
              <a16:creationId xmlns:a16="http://schemas.microsoft.com/office/drawing/2014/main" id="{84087834-EA47-4867-9421-ACBF86E89FE5}"/>
            </a:ext>
          </a:extLst>
        </xdr:cNvPr>
        <xdr:cNvCxnSpPr/>
      </xdr:nvCxnSpPr>
      <xdr:spPr>
        <a:xfrm flipV="1">
          <a:off x="20434300" y="1856244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171069</xdr:rowOff>
    </xdr:from>
    <xdr:to>
      <xdr:col>102</xdr:col>
      <xdr:colOff>165100</xdr:colOff>
      <xdr:row>108</xdr:row>
      <xdr:rowOff>101219</xdr:rowOff>
    </xdr:to>
    <xdr:sp macro="" textlink="">
      <xdr:nvSpPr>
        <xdr:cNvPr id="744" name="楕円 743">
          <a:extLst>
            <a:ext uri="{FF2B5EF4-FFF2-40B4-BE49-F238E27FC236}">
              <a16:creationId xmlns:a16="http://schemas.microsoft.com/office/drawing/2014/main" id="{4DE3060B-79AB-4C7C-AA5F-C3F8DDF0DD15}"/>
            </a:ext>
          </a:extLst>
        </xdr:cNvPr>
        <xdr:cNvSpPr/>
      </xdr:nvSpPr>
      <xdr:spPr>
        <a:xfrm>
          <a:off x="19494500" y="185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47371</xdr:rowOff>
    </xdr:from>
    <xdr:to>
      <xdr:col>107</xdr:col>
      <xdr:colOff>50800</xdr:colOff>
      <xdr:row>108</xdr:row>
      <xdr:rowOff>50419</xdr:rowOff>
    </xdr:to>
    <xdr:cxnSp macro="">
      <xdr:nvCxnSpPr>
        <xdr:cNvPr id="745" name="直線コネクタ 744">
          <a:extLst>
            <a:ext uri="{FF2B5EF4-FFF2-40B4-BE49-F238E27FC236}">
              <a16:creationId xmlns:a16="http://schemas.microsoft.com/office/drawing/2014/main" id="{DBC2188E-FD5E-4CBD-BEC7-AE7C2981167D}"/>
            </a:ext>
          </a:extLst>
        </xdr:cNvPr>
        <xdr:cNvCxnSpPr/>
      </xdr:nvCxnSpPr>
      <xdr:spPr>
        <a:xfrm flipV="1">
          <a:off x="19545300" y="1856397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2160</xdr:rowOff>
    </xdr:from>
    <xdr:to>
      <xdr:col>98</xdr:col>
      <xdr:colOff>38100</xdr:colOff>
      <xdr:row>108</xdr:row>
      <xdr:rowOff>103760</xdr:rowOff>
    </xdr:to>
    <xdr:sp macro="" textlink="">
      <xdr:nvSpPr>
        <xdr:cNvPr id="746" name="楕円 745">
          <a:extLst>
            <a:ext uri="{FF2B5EF4-FFF2-40B4-BE49-F238E27FC236}">
              <a16:creationId xmlns:a16="http://schemas.microsoft.com/office/drawing/2014/main" id="{3AC43A29-AECC-44FA-B97F-87E6FCE21DFF}"/>
            </a:ext>
          </a:extLst>
        </xdr:cNvPr>
        <xdr:cNvSpPr/>
      </xdr:nvSpPr>
      <xdr:spPr>
        <a:xfrm>
          <a:off x="18605500" y="185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50419</xdr:rowOff>
    </xdr:from>
    <xdr:to>
      <xdr:col>102</xdr:col>
      <xdr:colOff>114300</xdr:colOff>
      <xdr:row>108</xdr:row>
      <xdr:rowOff>52960</xdr:rowOff>
    </xdr:to>
    <xdr:cxnSp macro="">
      <xdr:nvCxnSpPr>
        <xdr:cNvPr id="747" name="直線コネクタ 746">
          <a:extLst>
            <a:ext uri="{FF2B5EF4-FFF2-40B4-BE49-F238E27FC236}">
              <a16:creationId xmlns:a16="http://schemas.microsoft.com/office/drawing/2014/main" id="{A58BBB88-56DA-4654-B7B0-82E6EDE83361}"/>
            </a:ext>
          </a:extLst>
        </xdr:cNvPr>
        <xdr:cNvCxnSpPr/>
      </xdr:nvCxnSpPr>
      <xdr:spPr>
        <a:xfrm flipV="1">
          <a:off x="18656300" y="1856701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748" name="n_1aveValue【庁舎】&#10;一人当たり面積">
          <a:extLst>
            <a:ext uri="{FF2B5EF4-FFF2-40B4-BE49-F238E27FC236}">
              <a16:creationId xmlns:a16="http://schemas.microsoft.com/office/drawing/2014/main" id="{4E67AC54-9A31-4AAF-8726-C26EC7D775DF}"/>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749" name="n_2aveValue【庁舎】&#10;一人当たり面積">
          <a:extLst>
            <a:ext uri="{FF2B5EF4-FFF2-40B4-BE49-F238E27FC236}">
              <a16:creationId xmlns:a16="http://schemas.microsoft.com/office/drawing/2014/main" id="{DFE99F00-47D4-420D-85D9-2CA06DFD5DC5}"/>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750" name="n_3aveValue【庁舎】&#10;一人当たり面積">
          <a:extLst>
            <a:ext uri="{FF2B5EF4-FFF2-40B4-BE49-F238E27FC236}">
              <a16:creationId xmlns:a16="http://schemas.microsoft.com/office/drawing/2014/main" id="{3EE9DB0F-C8AC-4D35-8C7C-5D9E4F821143}"/>
            </a:ext>
          </a:extLst>
        </xdr:cNvPr>
        <xdr:cNvSpPr txBox="1"/>
      </xdr:nvSpPr>
      <xdr:spPr>
        <a:xfrm>
          <a:off x="19310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751" name="n_4aveValue【庁舎】&#10;一人当たり面積">
          <a:extLst>
            <a:ext uri="{FF2B5EF4-FFF2-40B4-BE49-F238E27FC236}">
              <a16:creationId xmlns:a16="http://schemas.microsoft.com/office/drawing/2014/main" id="{17B45153-4574-4D75-AD42-7457A6BCF97D}"/>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87774</xdr:rowOff>
    </xdr:from>
    <xdr:ext cx="469744" cy="259045"/>
    <xdr:sp macro="" textlink="">
      <xdr:nvSpPr>
        <xdr:cNvPr id="752" name="n_1mainValue【庁舎】&#10;一人当たり面積">
          <a:extLst>
            <a:ext uri="{FF2B5EF4-FFF2-40B4-BE49-F238E27FC236}">
              <a16:creationId xmlns:a16="http://schemas.microsoft.com/office/drawing/2014/main" id="{46095AE6-C61D-4CC3-B624-E18118412578}"/>
            </a:ext>
          </a:extLst>
        </xdr:cNvPr>
        <xdr:cNvSpPr txBox="1"/>
      </xdr:nvSpPr>
      <xdr:spPr>
        <a:xfrm>
          <a:off x="21075727" y="1860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89298</xdr:rowOff>
    </xdr:from>
    <xdr:ext cx="469744" cy="259045"/>
    <xdr:sp macro="" textlink="">
      <xdr:nvSpPr>
        <xdr:cNvPr id="753" name="n_2mainValue【庁舎】&#10;一人当たり面積">
          <a:extLst>
            <a:ext uri="{FF2B5EF4-FFF2-40B4-BE49-F238E27FC236}">
              <a16:creationId xmlns:a16="http://schemas.microsoft.com/office/drawing/2014/main" id="{3150D5B0-657B-4D2C-B1F3-BF98FC705945}"/>
            </a:ext>
          </a:extLst>
        </xdr:cNvPr>
        <xdr:cNvSpPr txBox="1"/>
      </xdr:nvSpPr>
      <xdr:spPr>
        <a:xfrm>
          <a:off x="20199427" y="186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92346</xdr:rowOff>
    </xdr:from>
    <xdr:ext cx="469744" cy="259045"/>
    <xdr:sp macro="" textlink="">
      <xdr:nvSpPr>
        <xdr:cNvPr id="754" name="n_3mainValue【庁舎】&#10;一人当たり面積">
          <a:extLst>
            <a:ext uri="{FF2B5EF4-FFF2-40B4-BE49-F238E27FC236}">
              <a16:creationId xmlns:a16="http://schemas.microsoft.com/office/drawing/2014/main" id="{B1748369-C2F6-4F59-A4DB-54C09D884EC2}"/>
            </a:ext>
          </a:extLst>
        </xdr:cNvPr>
        <xdr:cNvSpPr txBox="1"/>
      </xdr:nvSpPr>
      <xdr:spPr>
        <a:xfrm>
          <a:off x="19310427" y="1860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94887</xdr:rowOff>
    </xdr:from>
    <xdr:ext cx="469744" cy="259045"/>
    <xdr:sp macro="" textlink="">
      <xdr:nvSpPr>
        <xdr:cNvPr id="755" name="n_4mainValue【庁舎】&#10;一人当たり面積">
          <a:extLst>
            <a:ext uri="{FF2B5EF4-FFF2-40B4-BE49-F238E27FC236}">
              <a16:creationId xmlns:a16="http://schemas.microsoft.com/office/drawing/2014/main" id="{40B3304A-B11A-4B71-A5A8-02A489710B4A}"/>
            </a:ext>
          </a:extLst>
        </xdr:cNvPr>
        <xdr:cNvSpPr txBox="1"/>
      </xdr:nvSpPr>
      <xdr:spPr>
        <a:xfrm>
          <a:off x="18421427" y="186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1592101B-965D-4B67-AFB5-1263BC65A5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F358550B-CDFA-44E2-B452-1E07B11C959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15BEBB74-8195-4FC0-9F67-4C72865857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該当のある施設すべての償却率が上昇している。公共施設等総合管理計画や個別施設計画を活用し、更新・除却を検討し施設更新に努める。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3,607
3,578
174.45
4,727,804
4,573,047
147,328
2,702,660
5,210,701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人口の減少や町内に中心となる産業がないこと等により、財政基盤が弱く、類似団体平均を</a:t>
          </a:r>
          <a:r>
            <a:rPr kumimoji="1" lang="ja-JP" altLang="en-US" sz="1100">
              <a:solidFill>
                <a:schemeClr val="dk1"/>
              </a:solidFill>
              <a:effectLst/>
              <a:latin typeface="+mn-lt"/>
              <a:ea typeface="+mn-ea"/>
              <a:cs typeface="+mn-cs"/>
            </a:rPr>
            <a:t>やや上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が年度によって変動する</a:t>
          </a:r>
          <a:r>
            <a:rPr kumimoji="1" lang="ja-JP" altLang="ja-JP" sz="1100">
              <a:solidFill>
                <a:schemeClr val="dk1"/>
              </a:solidFill>
              <a:effectLst/>
              <a:latin typeface="+mn-lt"/>
              <a:ea typeface="+mn-ea"/>
              <a:cs typeface="+mn-cs"/>
            </a:rPr>
            <a:t>。普通交付税は当町の収入の約半分を占めており、自主財源に乏しく国の動向に非常に左右されやすい。ふるさと納税・企業版ふるさと納税をはじめとした歳入の確保、歳出削減のための事業の見直しや、活力あるまちづくりを展開しながら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38903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類似団体に比べると数値は高く、前年度に比べ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91.7%</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の要因として、歳入では</a:t>
          </a:r>
          <a:r>
            <a:rPr kumimoji="1" lang="ja-JP" altLang="en-US" sz="1100">
              <a:solidFill>
                <a:schemeClr val="dk1"/>
              </a:solidFill>
              <a:effectLst/>
              <a:latin typeface="+mn-lt"/>
              <a:ea typeface="+mn-ea"/>
              <a:cs typeface="+mn-cs"/>
            </a:rPr>
            <a:t>固定資産税の増</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地方税</a:t>
          </a:r>
          <a:r>
            <a:rPr kumimoji="1" lang="ja-JP" altLang="ja-JP" sz="1100">
              <a:solidFill>
                <a:schemeClr val="dk1"/>
              </a:solidFill>
              <a:effectLst/>
              <a:latin typeface="+mn-lt"/>
              <a:ea typeface="+mn-ea"/>
              <a:cs typeface="+mn-cs"/>
            </a:rPr>
            <a:t>の増加が主な要因である。歳出では、</a:t>
          </a:r>
          <a:r>
            <a:rPr kumimoji="1" lang="ja-JP" altLang="en-US" sz="1100">
              <a:solidFill>
                <a:schemeClr val="dk1"/>
              </a:solidFill>
              <a:effectLst/>
              <a:latin typeface="+mn-lt"/>
              <a:ea typeface="+mn-ea"/>
              <a:cs typeface="+mn-cs"/>
            </a:rPr>
            <a:t>公債費の減</a:t>
          </a:r>
          <a:r>
            <a:rPr kumimoji="1" lang="ja-JP" altLang="ja-JP" sz="1100">
              <a:solidFill>
                <a:schemeClr val="dk1"/>
              </a:solidFill>
              <a:effectLst/>
              <a:latin typeface="+mn-lt"/>
              <a:ea typeface="+mn-ea"/>
              <a:cs typeface="+mn-cs"/>
            </a:rPr>
            <a:t>による経常的支出</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したことが主な要因である。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2921</xdr:rowOff>
    </xdr:from>
    <xdr:to>
      <xdr:col>23</xdr:col>
      <xdr:colOff>133350</xdr:colOff>
      <xdr:row>66</xdr:row>
      <xdr:rowOff>7747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318621"/>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58547</xdr:rowOff>
    </xdr:from>
    <xdr:to>
      <xdr:col>19</xdr:col>
      <xdr:colOff>133350</xdr:colOff>
      <xdr:row>66</xdr:row>
      <xdr:rowOff>7747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0279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58547</xdr:rowOff>
    </xdr:from>
    <xdr:to>
      <xdr:col>15</xdr:col>
      <xdr:colOff>82550</xdr:colOff>
      <xdr:row>66</xdr:row>
      <xdr:rowOff>53594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02797"/>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53594</xdr:rowOff>
    </xdr:from>
    <xdr:to>
      <xdr:col>11</xdr:col>
      <xdr:colOff>31750</xdr:colOff>
      <xdr:row>66</xdr:row>
      <xdr:rowOff>80137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69294"/>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123571</xdr:rowOff>
    </xdr:from>
    <xdr:to>
      <xdr:col>23</xdr:col>
      <xdr:colOff>184150</xdr:colOff>
      <xdr:row>66</xdr:row>
      <xdr:rowOff>53721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95648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3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128397</xdr:rowOff>
    </xdr:from>
    <xdr:to>
      <xdr:col>19</xdr:col>
      <xdr:colOff>184150</xdr:colOff>
      <xdr:row>66</xdr:row>
      <xdr:rowOff>58547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7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43324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59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7747</xdr:rowOff>
    </xdr:from>
    <xdr:to>
      <xdr:col>15</xdr:col>
      <xdr:colOff>133350</xdr:colOff>
      <xdr:row>65</xdr:row>
      <xdr:rowOff>109347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94124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3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2794</xdr:rowOff>
    </xdr:from>
    <xdr:to>
      <xdr:col>11</xdr:col>
      <xdr:colOff>82550</xdr:colOff>
      <xdr:row>66</xdr:row>
      <xdr:rowOff>104394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89171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29337</xdr:rowOff>
    </xdr:from>
    <xdr:to>
      <xdr:col>7</xdr:col>
      <xdr:colOff>31750</xdr:colOff>
      <xdr:row>66</xdr:row>
      <xdr:rowOff>130937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4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115714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3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[421,770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当該指数については、対前年度比</a:t>
          </a:r>
          <a:r>
            <a:rPr kumimoji="1" lang="en-US" altLang="ja-JP" sz="1100">
              <a:solidFill>
                <a:schemeClr val="dk1"/>
              </a:solidFill>
              <a:effectLst/>
              <a:latin typeface="+mn-lt"/>
              <a:ea typeface="+mn-ea"/>
              <a:cs typeface="+mn-cs"/>
            </a:rPr>
            <a:t>+4,734</a:t>
          </a:r>
          <a:r>
            <a:rPr kumimoji="1" lang="ja-JP" altLang="ja-JP" sz="1100">
              <a:solidFill>
                <a:schemeClr val="dk1"/>
              </a:solidFill>
              <a:effectLst/>
              <a:latin typeface="+mn-lt"/>
              <a:ea typeface="+mn-ea"/>
              <a:cs typeface="+mn-cs"/>
            </a:rPr>
            <a:t>千円であり、類似団体平均値に比べて</a:t>
          </a:r>
          <a:r>
            <a:rPr kumimoji="1" lang="en-US" altLang="ja-JP" sz="1100">
              <a:solidFill>
                <a:schemeClr val="dk1"/>
              </a:solidFill>
              <a:effectLst/>
              <a:latin typeface="+mn-lt"/>
              <a:ea typeface="+mn-ea"/>
              <a:cs typeface="+mn-cs"/>
            </a:rPr>
            <a:t>170,298</a:t>
          </a:r>
          <a:r>
            <a:rPr kumimoji="1" lang="ja-JP" altLang="ja-JP" sz="1100">
              <a:solidFill>
                <a:schemeClr val="dk1"/>
              </a:solidFill>
              <a:effectLst/>
              <a:latin typeface="+mn-lt"/>
              <a:ea typeface="+mn-ea"/>
              <a:cs typeface="+mn-cs"/>
            </a:rPr>
            <a:t>円下回っている。増加の要因は、</a:t>
          </a:r>
          <a:r>
            <a:rPr kumimoji="1" lang="ja-JP" altLang="en-US" sz="1100">
              <a:solidFill>
                <a:schemeClr val="dk1"/>
              </a:solidFill>
              <a:effectLst/>
              <a:latin typeface="+mn-lt"/>
              <a:ea typeface="+mn-ea"/>
              <a:cs typeface="+mn-cs"/>
            </a:rPr>
            <a:t>経常的な人件費や物件費の額が物価高騰の影響等で増となる中で人口減少進んでいること</a:t>
          </a:r>
          <a:r>
            <a:rPr kumimoji="1" lang="ja-JP" altLang="ja-JP" sz="1100">
              <a:solidFill>
                <a:schemeClr val="dk1"/>
              </a:solidFill>
              <a:effectLst/>
              <a:latin typeface="+mn-lt"/>
              <a:ea typeface="+mn-ea"/>
              <a:cs typeface="+mn-cs"/>
            </a:rPr>
            <a:t>が主な要因である。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80935</xdr:rowOff>
    </xdr:from>
    <xdr:to>
      <xdr:col>23</xdr:col>
      <xdr:colOff>133350</xdr:colOff>
      <xdr:row>81</xdr:row>
      <xdr:rowOff>82838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68385"/>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75771</xdr:rowOff>
    </xdr:from>
    <xdr:to>
      <xdr:col>19</xdr:col>
      <xdr:colOff>133350</xdr:colOff>
      <xdr:row>81</xdr:row>
      <xdr:rowOff>80935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63221"/>
          <a:ext cx="889000" cy="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55908</xdr:rowOff>
    </xdr:from>
    <xdr:to>
      <xdr:col>15</xdr:col>
      <xdr:colOff>82550</xdr:colOff>
      <xdr:row>81</xdr:row>
      <xdr:rowOff>75771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43358"/>
          <a:ext cx="889000" cy="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40799</xdr:rowOff>
    </xdr:from>
    <xdr:to>
      <xdr:col>11</xdr:col>
      <xdr:colOff>31750</xdr:colOff>
      <xdr:row>81</xdr:row>
      <xdr:rowOff>55908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8249"/>
          <a:ext cx="889000" cy="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32038</xdr:rowOff>
    </xdr:from>
    <xdr:to>
      <xdr:col>23</xdr:col>
      <xdr:colOff>184150</xdr:colOff>
      <xdr:row>81</xdr:row>
      <xdr:rowOff>133638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1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124765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4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30135</xdr:rowOff>
    </xdr:from>
    <xdr:to>
      <xdr:col>19</xdr:col>
      <xdr:colOff>184150</xdr:colOff>
      <xdr:row>81</xdr:row>
      <xdr:rowOff>131735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141912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86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24971</xdr:rowOff>
    </xdr:from>
    <xdr:to>
      <xdr:col>15</xdr:col>
      <xdr:colOff>133350</xdr:colOff>
      <xdr:row>81</xdr:row>
      <xdr:rowOff>126571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1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136748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8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5108</xdr:rowOff>
    </xdr:from>
    <xdr:to>
      <xdr:col>11</xdr:col>
      <xdr:colOff>82550</xdr:colOff>
      <xdr:row>81</xdr:row>
      <xdr:rowOff>106708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9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116885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6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161449</xdr:rowOff>
    </xdr:from>
    <xdr:to>
      <xdr:col>7</xdr:col>
      <xdr:colOff>31750</xdr:colOff>
      <xdr:row>81</xdr:row>
      <xdr:rowOff>91599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101776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当該数値は、前年度</a:t>
          </a:r>
          <a:r>
            <a:rPr lang="ja-JP" altLang="en-US" sz="1100">
              <a:solidFill>
                <a:schemeClr val="dk1"/>
              </a:solidFill>
              <a:effectLst/>
              <a:latin typeface="+mn-lt"/>
              <a:ea typeface="+mn-ea"/>
              <a:cs typeface="+mn-cs"/>
            </a:rPr>
            <a:t>と同様</a:t>
          </a:r>
          <a:r>
            <a:rPr lang="ja-JP" altLang="ja-JP" sz="1100">
              <a:solidFill>
                <a:schemeClr val="dk1"/>
              </a:solidFill>
              <a:effectLst/>
              <a:latin typeface="+mn-lt"/>
              <a:ea typeface="+mn-ea"/>
              <a:cs typeface="+mn-cs"/>
            </a:rPr>
            <a:t>の</a:t>
          </a:r>
          <a:r>
            <a:rPr lang="en-US" altLang="ja-JP" sz="1100">
              <a:solidFill>
                <a:schemeClr val="dk1"/>
              </a:solidFill>
              <a:effectLst/>
              <a:latin typeface="+mn-lt"/>
              <a:ea typeface="+mn-ea"/>
              <a:cs typeface="+mn-cs"/>
            </a:rPr>
            <a:t>97.7</a:t>
          </a:r>
          <a:r>
            <a:rPr lang="ja-JP" altLang="ja-JP" sz="1100">
              <a:solidFill>
                <a:schemeClr val="dk1"/>
              </a:solidFill>
              <a:effectLst/>
              <a:latin typeface="+mn-lt"/>
              <a:ea typeface="+mn-ea"/>
              <a:cs typeface="+mn-cs"/>
            </a:rPr>
            <a:t>となっており、全国町村平均より</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ポイント上回っている。引き続き給与適正化に努める。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130302</xdr:rowOff>
    </xdr:from>
    <xdr:to>
      <xdr:col>81</xdr:col>
      <xdr:colOff>44450</xdr:colOff>
      <xdr:row>88</xdr:row>
      <xdr:rowOff>130302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2179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130302</xdr:rowOff>
    </xdr:from>
    <xdr:to>
      <xdr:col>77</xdr:col>
      <xdr:colOff>44450</xdr:colOff>
      <xdr:row>89</xdr:row>
      <xdr:rowOff>7113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21790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7113</xdr:rowOff>
    </xdr:from>
    <xdr:to>
      <xdr:col>72</xdr:col>
      <xdr:colOff>203200</xdr:colOff>
      <xdr:row>89</xdr:row>
      <xdr:rowOff>16763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66163"/>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77215</xdr:rowOff>
    </xdr:from>
    <xdr:to>
      <xdr:col>68</xdr:col>
      <xdr:colOff>152400</xdr:colOff>
      <xdr:row>89</xdr:row>
      <xdr:rowOff>16763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64815"/>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79502</xdr:rowOff>
    </xdr:from>
    <xdr:to>
      <xdr:col>81</xdr:col>
      <xdr:colOff>95250</xdr:colOff>
      <xdr:row>89</xdr:row>
      <xdr:rowOff>9652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51579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3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79502</xdr:rowOff>
    </xdr:from>
    <xdr:to>
      <xdr:col>77</xdr:col>
      <xdr:colOff>95250</xdr:colOff>
      <xdr:row>89</xdr:row>
      <xdr:rowOff>9652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165879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5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127763</xdr:rowOff>
    </xdr:from>
    <xdr:to>
      <xdr:col>73</xdr:col>
      <xdr:colOff>44450</xdr:colOff>
      <xdr:row>89</xdr:row>
      <xdr:rowOff>57913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42690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0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137413</xdr:rowOff>
    </xdr:from>
    <xdr:to>
      <xdr:col>68</xdr:col>
      <xdr:colOff>203200</xdr:colOff>
      <xdr:row>89</xdr:row>
      <xdr:rowOff>67563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52340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1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26415</xdr:rowOff>
    </xdr:from>
    <xdr:to>
      <xdr:col>64</xdr:col>
      <xdr:colOff>152400</xdr:colOff>
      <xdr:row>88</xdr:row>
      <xdr:rowOff>128015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112792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当該数値は、前年度より＋</a:t>
          </a:r>
          <a:r>
            <a:rPr lang="en-US" altLang="ja-JP" sz="1100">
              <a:solidFill>
                <a:schemeClr val="dk1"/>
              </a:solidFill>
              <a:effectLst/>
              <a:latin typeface="+mn-lt"/>
              <a:ea typeface="+mn-ea"/>
              <a:cs typeface="+mn-cs"/>
            </a:rPr>
            <a:t>0.58</a:t>
          </a:r>
          <a:r>
            <a:rPr lang="ja-JP" altLang="ja-JP" sz="1100">
              <a:solidFill>
                <a:schemeClr val="dk1"/>
              </a:solidFill>
              <a:effectLst/>
              <a:latin typeface="+mn-lt"/>
              <a:ea typeface="+mn-ea"/>
              <a:cs typeface="+mn-cs"/>
            </a:rPr>
            <a:t>人の</a:t>
          </a:r>
          <a:r>
            <a:rPr lang="en-US" altLang="ja-JP" sz="1100">
              <a:solidFill>
                <a:schemeClr val="dk1"/>
              </a:solidFill>
              <a:effectLst/>
              <a:latin typeface="+mn-lt"/>
              <a:ea typeface="+mn-ea"/>
              <a:cs typeface="+mn-cs"/>
            </a:rPr>
            <a:t>21.90</a:t>
          </a:r>
          <a:r>
            <a:rPr lang="ja-JP" altLang="ja-JP" sz="1100">
              <a:solidFill>
                <a:schemeClr val="dk1"/>
              </a:solidFill>
              <a:effectLst/>
              <a:latin typeface="+mn-lt"/>
              <a:ea typeface="+mn-ea"/>
              <a:cs typeface="+mn-cs"/>
            </a:rPr>
            <a:t>人となっており、類似団体平均を</a:t>
          </a:r>
          <a:r>
            <a:rPr lang="en-US" altLang="ja-JP" sz="1100">
              <a:solidFill>
                <a:schemeClr val="dk1"/>
              </a:solidFill>
              <a:effectLst/>
              <a:latin typeface="+mn-lt"/>
              <a:ea typeface="+mn-ea"/>
              <a:cs typeface="+mn-cs"/>
            </a:rPr>
            <a:t>4.64</a:t>
          </a:r>
          <a:r>
            <a:rPr lang="ja-JP" altLang="ja-JP" sz="1100">
              <a:solidFill>
                <a:schemeClr val="dk1"/>
              </a:solidFill>
              <a:effectLst/>
              <a:latin typeface="+mn-lt"/>
              <a:ea typeface="+mn-ea"/>
              <a:cs typeface="+mn-cs"/>
            </a:rPr>
            <a:t>下回っている。毎年退職者数と同数程度の職員採用を行っており、職員数については今後も同水準を見込んでいるが、民間委託や指定管理者制度の活用も検討し、定員管理の適正化に努める。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62641</xdr:rowOff>
    </xdr:from>
    <xdr:to>
      <xdr:col>81</xdr:col>
      <xdr:colOff>44450</xdr:colOff>
      <xdr:row>59</xdr:row>
      <xdr:rowOff>69306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78191"/>
          <a:ext cx="83820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55976</xdr:rowOff>
    </xdr:from>
    <xdr:to>
      <xdr:col>77</xdr:col>
      <xdr:colOff>44450</xdr:colOff>
      <xdr:row>59</xdr:row>
      <xdr:rowOff>62641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71526"/>
          <a:ext cx="88900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49197</xdr:rowOff>
    </xdr:from>
    <xdr:to>
      <xdr:col>72</xdr:col>
      <xdr:colOff>203200</xdr:colOff>
      <xdr:row>59</xdr:row>
      <xdr:rowOff>55976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64747"/>
          <a:ext cx="889000"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40465</xdr:rowOff>
    </xdr:from>
    <xdr:to>
      <xdr:col>68</xdr:col>
      <xdr:colOff>152400</xdr:colOff>
      <xdr:row>59</xdr:row>
      <xdr:rowOff>49197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56015"/>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18506</xdr:rowOff>
    </xdr:from>
    <xdr:to>
      <xdr:col>81</xdr:col>
      <xdr:colOff>95250</xdr:colOff>
      <xdr:row>59</xdr:row>
      <xdr:rowOff>120106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35033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11841</xdr:rowOff>
    </xdr:from>
    <xdr:to>
      <xdr:col>77</xdr:col>
      <xdr:colOff>95250</xdr:colOff>
      <xdr:row>59</xdr:row>
      <xdr:rowOff>113441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123618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96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5176</xdr:rowOff>
    </xdr:from>
    <xdr:to>
      <xdr:col>73</xdr:col>
      <xdr:colOff>44450</xdr:colOff>
      <xdr:row>59</xdr:row>
      <xdr:rowOff>106776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2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116953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8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169847</xdr:rowOff>
    </xdr:from>
    <xdr:to>
      <xdr:col>68</xdr:col>
      <xdr:colOff>203200</xdr:colOff>
      <xdr:row>59</xdr:row>
      <xdr:rowOff>99997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1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110174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8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161115</xdr:rowOff>
    </xdr:from>
    <xdr:to>
      <xdr:col>64</xdr:col>
      <xdr:colOff>152400</xdr:colOff>
      <xdr:row>59</xdr:row>
      <xdr:rowOff>91265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101442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7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実質公債費率は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％であり、類似団体平均値と比べ</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上回っている。当町は過疎対策事業債など交付税算入率の高い地方債を主に借り入れているため、公債費に係る普通交付税の算入額は増加しているが、元利償還金が大幅に増加したことが比率の増加要因となっている。地方債の償還のピークは過ぎているが、今後有利な地方債を活用できる大型事業を実施する可能性はあるため公債費比率が上がりすぎないよう注意す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97790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906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89746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2263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25400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699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140546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充当可能基金があるため、ここ数年は将来負担比率は算定されていない。しかし、公共施設高台移転事業を進める中で、財政調整基金等の基金の取り崩し及び地方債を財源として予定しているため、将来負担比率が上昇する可能性がある。ついては、実施事業の適正化を図り地方債の発行を抑制するなど、適正な水準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3,607
3,578
174.45
4,727,804
4,573,047
147,328
2,702,660
5,210,701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当該数値については、前年度より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となっており、類似団体平均では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下回っている。職員数について変動はあまりないが、</a:t>
          </a:r>
          <a:r>
            <a:rPr kumimoji="1" lang="ja-JP" altLang="en-US" sz="1100">
              <a:solidFill>
                <a:schemeClr val="dk1"/>
              </a:solidFill>
              <a:effectLst/>
              <a:latin typeface="+mn-lt"/>
              <a:ea typeface="+mn-ea"/>
              <a:cs typeface="+mn-cs"/>
            </a:rPr>
            <a:t>退職負担割合の減により</a:t>
          </a:r>
          <a:r>
            <a:rPr kumimoji="1" lang="ja-JP" altLang="ja-JP" sz="1100">
              <a:solidFill>
                <a:schemeClr val="dk1"/>
              </a:solidFill>
              <a:effectLst/>
              <a:latin typeface="+mn-lt"/>
              <a:ea typeface="+mn-ea"/>
              <a:cs typeface="+mn-cs"/>
            </a:rPr>
            <a:t>数値が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した。今後も引き続き、事務の効率化など定員管理の適正化に努め人件費の抑制を図る。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230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96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96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46990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191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xdr:rowOff>
    </xdr:from>
    <xdr:to>
      <xdr:col>20</xdr:col>
      <xdr:colOff>38100</xdr:colOff>
      <xdr:row>36</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4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167640</xdr:rowOff>
    </xdr:from>
    <xdr:to>
      <xdr:col>6</xdr:col>
      <xdr:colOff>171450</xdr:colOff>
      <xdr:row>36</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物件費については、前年度より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％増加の</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％であり、類似団体内平均値を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％下回っている。前年度と費用についてはほぼ同額であるが、歳入（経常一般財源）の減少により増加した。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53848</xdr:rowOff>
    </xdr:from>
    <xdr:to>
      <xdr:col>82</xdr:col>
      <xdr:colOff>107950</xdr:colOff>
      <xdr:row>16</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970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170434</xdr:rowOff>
    </xdr:from>
    <xdr:to>
      <xdr:col>78</xdr:col>
      <xdr:colOff>69850</xdr:colOff>
      <xdr:row>16</xdr:row>
      <xdr:rowOff>53848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421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170434</xdr:rowOff>
    </xdr:from>
    <xdr:to>
      <xdr:col>73</xdr:col>
      <xdr:colOff>180975</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421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117856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01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xdr:rowOff>
    </xdr:from>
    <xdr:to>
      <xdr:col>78</xdr:col>
      <xdr:colOff>120650</xdr:colOff>
      <xdr:row>16</xdr:row>
      <xdr:rowOff>104648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114825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5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119634</xdr:rowOff>
    </xdr:from>
    <xdr:to>
      <xdr:col>74</xdr:col>
      <xdr:colOff>31750</xdr:colOff>
      <xdr:row>16</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59961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67056</xdr:rowOff>
    </xdr:from>
    <xdr:to>
      <xdr:col>65</xdr:col>
      <xdr:colOff>53975</xdr:colOff>
      <xdr:row>16</xdr:row>
      <xdr:rowOff>168656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7383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となっており、類似団体内平均値より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上回った。増加の要因は住民税非課税世帯臨時特別給付金があったためである。扶助費については、その年によって費用の変動が大きく、予想が困難であるが、引き続き健全な財政運営に努める。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52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57</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594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その他については、前年度比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となった。維持補修費や</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した。今後も維持補修費や繰出金など事業の精査を実施し経費削減に努める。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24130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51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24130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81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781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57</xdr:row>
      <xdr:rowOff>130810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5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補助費については、前年度比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23.4%</a:t>
          </a:r>
          <a:r>
            <a:rPr kumimoji="1" lang="ja-JP" altLang="ja-JP" sz="1100">
              <a:solidFill>
                <a:schemeClr val="dk1"/>
              </a:solidFill>
              <a:effectLst/>
              <a:latin typeface="+mn-lt"/>
              <a:ea typeface="+mn-ea"/>
              <a:cs typeface="+mn-cs"/>
            </a:rPr>
            <a:t>となっており、類似団体内平均値を</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病院の建て替えに伴う補助金額の増加及び</a:t>
          </a:r>
          <a:r>
            <a:rPr kumimoji="1" lang="ja-JP" altLang="ja-JP" sz="1100">
              <a:solidFill>
                <a:schemeClr val="dk1"/>
              </a:solidFill>
              <a:effectLst/>
              <a:latin typeface="+mn-lt"/>
              <a:ea typeface="+mn-ea"/>
              <a:cs typeface="+mn-cs"/>
            </a:rPr>
            <a:t>歳入（経常一般財源）の減少により増加した。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37846</xdr:rowOff>
    </xdr:from>
    <xdr:to>
      <xdr:col>82</xdr:col>
      <xdr:colOff>107950</xdr:colOff>
      <xdr:row>39</xdr:row>
      <xdr:rowOff>110998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7243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122428</xdr:rowOff>
    </xdr:from>
    <xdr:to>
      <xdr:col>78</xdr:col>
      <xdr:colOff>69850</xdr:colOff>
      <xdr:row>39</xdr:row>
      <xdr:rowOff>37846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375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122428</xdr:rowOff>
    </xdr:from>
    <xdr:to>
      <xdr:col>73</xdr:col>
      <xdr:colOff>180975</xdr:colOff>
      <xdr:row>39</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6375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39</xdr:row>
      <xdr:rowOff>97282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7106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60198</xdr:rowOff>
    </xdr:from>
    <xdr:to>
      <xdr:col>82</xdr:col>
      <xdr:colOff>158750</xdr:colOff>
      <xdr:row>39</xdr:row>
      <xdr:rowOff>161798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32275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71628</xdr:rowOff>
    </xdr:from>
    <xdr:to>
      <xdr:col>74</xdr:col>
      <xdr:colOff>31750</xdr:colOff>
      <xdr:row>39</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158005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46482</xdr:rowOff>
    </xdr:from>
    <xdr:to>
      <xdr:col>65</xdr:col>
      <xdr:colOff>53975</xdr:colOff>
      <xdr:row>39</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132859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公債費については、前年度比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19.8%</a:t>
          </a:r>
          <a:r>
            <a:rPr kumimoji="1" lang="ja-JP" altLang="ja-JP" sz="1100">
              <a:solidFill>
                <a:schemeClr val="dk1"/>
              </a:solidFill>
              <a:effectLst/>
              <a:latin typeface="+mn-lt"/>
              <a:ea typeface="+mn-ea"/>
              <a:cs typeface="+mn-cs"/>
            </a:rPr>
            <a:t>で、類似団体内平均値を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上回っている。過去に実施した大型事業の償還</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が主な要因であり</a:t>
          </a:r>
          <a:r>
            <a:rPr kumimoji="1" lang="ja-JP" altLang="en-US" sz="1100">
              <a:solidFill>
                <a:schemeClr val="dk1"/>
              </a:solidFill>
              <a:effectLst/>
              <a:latin typeface="+mn-lt"/>
              <a:ea typeface="+mn-ea"/>
              <a:cs typeface="+mn-cs"/>
            </a:rPr>
            <a:t>、一昨年がピークであったため</a:t>
          </a:r>
          <a:r>
            <a:rPr kumimoji="1" lang="ja-JP" altLang="ja-JP" sz="1100">
              <a:solidFill>
                <a:schemeClr val="dk1"/>
              </a:solidFill>
              <a:effectLst/>
              <a:latin typeface="+mn-lt"/>
              <a:ea typeface="+mn-ea"/>
              <a:cs typeface="+mn-cs"/>
            </a:rPr>
            <a:t>今後は減少を見込む。地方債発行の際は過疎対策事業債や緊急防災・減災事業債など交付税算入率の高い地方債を活用するとともに、事業実施にあたっては、十分な精査により事業の取捨選択を行い、地方債の発行を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134620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638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134620</xdr:rowOff>
    </xdr:from>
    <xdr:to>
      <xdr:col>19</xdr:col>
      <xdr:colOff>187325</xdr:colOff>
      <xdr:row>77</xdr:row>
      <xdr:rowOff>146050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336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73661</xdr:rowOff>
    </xdr:from>
    <xdr:to>
      <xdr:col>11</xdr:col>
      <xdr:colOff>9525</xdr:colOff>
      <xdr:row>77</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2753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83820</xdr:rowOff>
    </xdr:from>
    <xdr:to>
      <xdr:col>20</xdr:col>
      <xdr:colOff>38100</xdr:colOff>
      <xdr:row>78</xdr:row>
      <xdr:rowOff>13970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170197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7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22861</xdr:rowOff>
    </xdr:from>
    <xdr:to>
      <xdr:col>6</xdr:col>
      <xdr:colOff>171450</xdr:colOff>
      <xdr:row>77</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109238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公債費以外の項目については、前年度比</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となっており類似団体内平均値を</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上回っている。増加した要因は新型コロナウイルスの影響による縮小が少しずつ元に戻り、普通交付税など経常一般財源の減など歳入の減少によるものである。引き続き制度見直しや経費削減に努める。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68218</xdr:rowOff>
    </xdr:from>
    <xdr:to>
      <xdr:col>82</xdr:col>
      <xdr:colOff>107950</xdr:colOff>
      <xdr:row>78</xdr:row>
      <xdr:rowOff>123734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41318"/>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66584</xdr:rowOff>
    </xdr:from>
    <xdr:to>
      <xdr:col>78</xdr:col>
      <xdr:colOff>69850</xdr:colOff>
      <xdr:row>78</xdr:row>
      <xdr:rowOff>68218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68234"/>
          <a:ext cx="8890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66584</xdr:rowOff>
    </xdr:from>
    <xdr:to>
      <xdr:col>73</xdr:col>
      <xdr:colOff>180975</xdr:colOff>
      <xdr:row>78</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68234"/>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46989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001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72934</xdr:rowOff>
    </xdr:from>
    <xdr:to>
      <xdr:col>82</xdr:col>
      <xdr:colOff>158750</xdr:colOff>
      <xdr:row>79</xdr:row>
      <xdr:rowOff>3084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45011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17418</xdr:rowOff>
    </xdr:from>
    <xdr:to>
      <xdr:col>78</xdr:col>
      <xdr:colOff>120650</xdr:colOff>
      <xdr:row>78</xdr:row>
      <xdr:rowOff>119018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103795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15784</xdr:rowOff>
    </xdr:from>
    <xdr:to>
      <xdr:col>74</xdr:col>
      <xdr:colOff>31750</xdr:colOff>
      <xdr:row>77</xdr:row>
      <xdr:rowOff>117384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102161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0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36266</xdr:rowOff>
    </xdr:from>
    <xdr:to>
      <xdr:col>29</xdr:col>
      <xdr:colOff>127000</xdr:colOff>
      <xdr:row>19</xdr:row>
      <xdr:rowOff>41063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41441"/>
          <a:ext cx="647700" cy="4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41063</xdr:rowOff>
    </xdr:from>
    <xdr:to>
      <xdr:col>26</xdr:col>
      <xdr:colOff>50800</xdr:colOff>
      <xdr:row>19</xdr:row>
      <xdr:rowOff>54590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346238"/>
          <a:ext cx="698500" cy="13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54590</xdr:rowOff>
    </xdr:from>
    <xdr:to>
      <xdr:col>22</xdr:col>
      <xdr:colOff>114300</xdr:colOff>
      <xdr:row>19</xdr:row>
      <xdr:rowOff>72272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359765"/>
          <a:ext cx="698500" cy="17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72272</xdr:rowOff>
    </xdr:from>
    <xdr:to>
      <xdr:col>18</xdr:col>
      <xdr:colOff>177800</xdr:colOff>
      <xdr:row>19</xdr:row>
      <xdr:rowOff>85442</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377447"/>
          <a:ext cx="698500" cy="13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156916</xdr:rowOff>
    </xdr:from>
    <xdr:to>
      <xdr:col>29</xdr:col>
      <xdr:colOff>177800</xdr:colOff>
      <xdr:row>19</xdr:row>
      <xdr:rowOff>87066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290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128993</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6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161713</xdr:rowOff>
    </xdr:from>
    <xdr:to>
      <xdr:col>26</xdr:col>
      <xdr:colOff>101600</xdr:colOff>
      <xdr:row>19</xdr:row>
      <xdr:rowOff>91863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95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76640</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81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3790</xdr:rowOff>
    </xdr:from>
    <xdr:to>
      <xdr:col>22</xdr:col>
      <xdr:colOff>165100</xdr:colOff>
      <xdr:row>19</xdr:row>
      <xdr:rowOff>105390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30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90167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9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21472</xdr:rowOff>
    </xdr:from>
    <xdr:to>
      <xdr:col>19</xdr:col>
      <xdr:colOff>38100</xdr:colOff>
      <xdr:row>19</xdr:row>
      <xdr:rowOff>123072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2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107849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41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34642</xdr:rowOff>
    </xdr:from>
    <xdr:to>
      <xdr:col>15</xdr:col>
      <xdr:colOff>101600</xdr:colOff>
      <xdr:row>19</xdr:row>
      <xdr:rowOff>136242</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39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121019</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2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342048</xdr:rowOff>
    </xdr:from>
    <xdr:to>
      <xdr:col>29</xdr:col>
      <xdr:colOff>127000</xdr:colOff>
      <xdr:row>36</xdr:row>
      <xdr:rowOff>23726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52398"/>
          <a:ext cx="647700" cy="24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334066</xdr:rowOff>
    </xdr:from>
    <xdr:to>
      <xdr:col>26</xdr:col>
      <xdr:colOff>50800</xdr:colOff>
      <xdr:row>35</xdr:row>
      <xdr:rowOff>342048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44416"/>
          <a:ext cx="698500" cy="7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334066</xdr:rowOff>
    </xdr:from>
    <xdr:to>
      <xdr:col>22</xdr:col>
      <xdr:colOff>114300</xdr:colOff>
      <xdr:row>36</xdr:row>
      <xdr:rowOff>59845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44416"/>
          <a:ext cx="698500" cy="68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59845</xdr:rowOff>
    </xdr:from>
    <xdr:to>
      <xdr:col>18</xdr:col>
      <xdr:colOff>177800</xdr:colOff>
      <xdr:row>36</xdr:row>
      <xdr:rowOff>81676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13095"/>
          <a:ext cx="698500" cy="21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315826</xdr:rowOff>
    </xdr:from>
    <xdr:to>
      <xdr:col>29</xdr:col>
      <xdr:colOff>177800</xdr:colOff>
      <xdr:row>36</xdr:row>
      <xdr:rowOff>74526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26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287903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9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291248</xdr:rowOff>
    </xdr:from>
    <xdr:to>
      <xdr:col>26</xdr:col>
      <xdr:colOff>101600</xdr:colOff>
      <xdr:row>36</xdr:row>
      <xdr:rowOff>49948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01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60125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7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283266</xdr:rowOff>
    </xdr:from>
    <xdr:to>
      <xdr:col>22</xdr:col>
      <xdr:colOff>165100</xdr:colOff>
      <xdr:row>36</xdr:row>
      <xdr:rowOff>41966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93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52143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6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9045</xdr:rowOff>
    </xdr:from>
    <xdr:to>
      <xdr:col>19</xdr:col>
      <xdr:colOff>38100</xdr:colOff>
      <xdr:row>36</xdr:row>
      <xdr:rowOff>110645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6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95422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4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30876</xdr:rowOff>
    </xdr:from>
    <xdr:to>
      <xdr:col>15</xdr:col>
      <xdr:colOff>101600</xdr:colOff>
      <xdr:row>36</xdr:row>
      <xdr:rowOff>132476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84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117253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7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3,607
3,578
174.45
4,727,804
4,573,047
147,328
2,702,660
5,210,701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99266</xdr:rowOff>
    </xdr:from>
    <xdr:to>
      <xdr:col>24</xdr:col>
      <xdr:colOff>63500</xdr:colOff>
      <xdr:row>37</xdr:row>
      <xdr:rowOff>103248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42916"/>
          <a:ext cx="8382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103248</xdr:rowOff>
    </xdr:from>
    <xdr:to>
      <xdr:col>19</xdr:col>
      <xdr:colOff>177800</xdr:colOff>
      <xdr:row>37</xdr:row>
      <xdr:rowOff>117162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46898"/>
          <a:ext cx="889000" cy="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117162</xdr:rowOff>
    </xdr:from>
    <xdr:to>
      <xdr:col>15</xdr:col>
      <xdr:colOff>50800</xdr:colOff>
      <xdr:row>37</xdr:row>
      <xdr:rowOff>122828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60812"/>
          <a:ext cx="8890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122828</xdr:rowOff>
    </xdr:from>
    <xdr:to>
      <xdr:col>10</xdr:col>
      <xdr:colOff>114300</xdr:colOff>
      <xdr:row>37</xdr:row>
      <xdr:rowOff>167005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66478"/>
          <a:ext cx="8890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48466</xdr:rowOff>
    </xdr:from>
    <xdr:to>
      <xdr:col>24</xdr:col>
      <xdr:colOff>114300</xdr:colOff>
      <xdr:row>37</xdr:row>
      <xdr:rowOff>150066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9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26893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7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52448</xdr:rowOff>
    </xdr:from>
    <xdr:to>
      <xdr:col>20</xdr:col>
      <xdr:colOff>38100</xdr:colOff>
      <xdr:row>37</xdr:row>
      <xdr:rowOff>154048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9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145175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8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66362</xdr:rowOff>
    </xdr:from>
    <xdr:to>
      <xdr:col>15</xdr:col>
      <xdr:colOff>101600</xdr:colOff>
      <xdr:row>37</xdr:row>
      <xdr:rowOff>167962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159089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0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72028</xdr:rowOff>
    </xdr:from>
    <xdr:to>
      <xdr:col>10</xdr:col>
      <xdr:colOff>165100</xdr:colOff>
      <xdr:row>38</xdr:row>
      <xdr:rowOff>2178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164754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0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116205</xdr:rowOff>
    </xdr:from>
    <xdr:to>
      <xdr:col>6</xdr:col>
      <xdr:colOff>38100</xdr:colOff>
      <xdr:row>38</xdr:row>
      <xdr:rowOff>46355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37482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5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72126</xdr:rowOff>
    </xdr:from>
    <xdr:to>
      <xdr:col>24</xdr:col>
      <xdr:colOff>63500</xdr:colOff>
      <xdr:row>57</xdr:row>
      <xdr:rowOff>72710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44776"/>
          <a:ext cx="8382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72710</xdr:rowOff>
    </xdr:from>
    <xdr:to>
      <xdr:col>19</xdr:col>
      <xdr:colOff>177800</xdr:colOff>
      <xdr:row>57</xdr:row>
      <xdr:rowOff>75856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45360"/>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75856</xdr:rowOff>
    </xdr:from>
    <xdr:to>
      <xdr:col>15</xdr:col>
      <xdr:colOff>50800</xdr:colOff>
      <xdr:row>57</xdr:row>
      <xdr:rowOff>99846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48506"/>
          <a:ext cx="889000" cy="2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99846</xdr:rowOff>
    </xdr:from>
    <xdr:to>
      <xdr:col>10</xdr:col>
      <xdr:colOff>114300</xdr:colOff>
      <xdr:row>57</xdr:row>
      <xdr:rowOff>105380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72496"/>
          <a:ext cx="8890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21326</xdr:rowOff>
    </xdr:from>
    <xdr:to>
      <xdr:col>24</xdr:col>
      <xdr:colOff>114300</xdr:colOff>
      <xdr:row>57</xdr:row>
      <xdr:rowOff>122926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123480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21910</xdr:rowOff>
    </xdr:from>
    <xdr:to>
      <xdr:col>20</xdr:col>
      <xdr:colOff>38100</xdr:colOff>
      <xdr:row>57</xdr:row>
      <xdr:rowOff>123510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114637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8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25056</xdr:rowOff>
    </xdr:from>
    <xdr:to>
      <xdr:col>15</xdr:col>
      <xdr:colOff>101600</xdr:colOff>
      <xdr:row>57</xdr:row>
      <xdr:rowOff>126656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117783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9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49046</xdr:rowOff>
    </xdr:from>
    <xdr:to>
      <xdr:col>10</xdr:col>
      <xdr:colOff>165100</xdr:colOff>
      <xdr:row>57</xdr:row>
      <xdr:rowOff>150646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2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141773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54580</xdr:rowOff>
    </xdr:from>
    <xdr:to>
      <xdr:col>6</xdr:col>
      <xdr:colOff>38100</xdr:colOff>
      <xdr:row>57</xdr:row>
      <xdr:rowOff>156180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147307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1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105132</xdr:rowOff>
    </xdr:from>
    <xdr:to>
      <xdr:col>24</xdr:col>
      <xdr:colOff>63500</xdr:colOff>
      <xdr:row>78</xdr:row>
      <xdr:rowOff>111824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78232"/>
          <a:ext cx="838200" cy="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105132</xdr:rowOff>
    </xdr:from>
    <xdr:to>
      <xdr:col>19</xdr:col>
      <xdr:colOff>177800</xdr:colOff>
      <xdr:row>78</xdr:row>
      <xdr:rowOff>112889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78232"/>
          <a:ext cx="88900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112889</xdr:rowOff>
    </xdr:from>
    <xdr:to>
      <xdr:col>15</xdr:col>
      <xdr:colOff>50800</xdr:colOff>
      <xdr:row>78</xdr:row>
      <xdr:rowOff>115748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8598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112533</xdr:rowOff>
    </xdr:from>
    <xdr:to>
      <xdr:col>10</xdr:col>
      <xdr:colOff>114300</xdr:colOff>
      <xdr:row>78</xdr:row>
      <xdr:rowOff>115748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85633"/>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61024</xdr:rowOff>
    </xdr:from>
    <xdr:to>
      <xdr:col>24</xdr:col>
      <xdr:colOff>114300</xdr:colOff>
      <xdr:row>78</xdr:row>
      <xdr:rowOff>162624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147401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54332</xdr:rowOff>
    </xdr:from>
    <xdr:to>
      <xdr:col>20</xdr:col>
      <xdr:colOff>38100</xdr:colOff>
      <xdr:row>78</xdr:row>
      <xdr:rowOff>155932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147059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62089</xdr:rowOff>
    </xdr:from>
    <xdr:to>
      <xdr:col>15</xdr:col>
      <xdr:colOff>101600</xdr:colOff>
      <xdr:row>78</xdr:row>
      <xdr:rowOff>163689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154816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64948</xdr:rowOff>
    </xdr:from>
    <xdr:to>
      <xdr:col>10</xdr:col>
      <xdr:colOff>165100</xdr:colOff>
      <xdr:row>78</xdr:row>
      <xdr:rowOff>166548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157675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3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61733</xdr:rowOff>
    </xdr:from>
    <xdr:to>
      <xdr:col>6</xdr:col>
      <xdr:colOff>38100</xdr:colOff>
      <xdr:row>78</xdr:row>
      <xdr:rowOff>163333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154460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57023</xdr:rowOff>
    </xdr:from>
    <xdr:to>
      <xdr:col>24</xdr:col>
      <xdr:colOff>63500</xdr:colOff>
      <xdr:row>95</xdr:row>
      <xdr:rowOff>168908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344773"/>
          <a:ext cx="838200" cy="11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57023</xdr:rowOff>
    </xdr:from>
    <xdr:to>
      <xdr:col>19</xdr:col>
      <xdr:colOff>177800</xdr:colOff>
      <xdr:row>96</xdr:row>
      <xdr:rowOff>21361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344773"/>
          <a:ext cx="889000" cy="1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21361</xdr:rowOff>
    </xdr:from>
    <xdr:to>
      <xdr:col>15</xdr:col>
      <xdr:colOff>50800</xdr:colOff>
      <xdr:row>96</xdr:row>
      <xdr:rowOff>31885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80561"/>
          <a:ext cx="889000" cy="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9620</xdr:rowOff>
    </xdr:from>
    <xdr:to>
      <xdr:col>10</xdr:col>
      <xdr:colOff>114300</xdr:colOff>
      <xdr:row>96</xdr:row>
      <xdr:rowOff>31885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468820"/>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118108</xdr:rowOff>
    </xdr:from>
    <xdr:to>
      <xdr:col>24</xdr:col>
      <xdr:colOff>114300</xdr:colOff>
      <xdr:row>96</xdr:row>
      <xdr:rowOff>48258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0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96535</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8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6223</xdr:rowOff>
    </xdr:from>
    <xdr:to>
      <xdr:col>20</xdr:col>
      <xdr:colOff>38100</xdr:colOff>
      <xdr:row>95</xdr:row>
      <xdr:rowOff>107823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2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124350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06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142011</xdr:rowOff>
    </xdr:from>
    <xdr:to>
      <xdr:col>15</xdr:col>
      <xdr:colOff>101600</xdr:colOff>
      <xdr:row>96</xdr:row>
      <xdr:rowOff>72161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2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63288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2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152535</xdr:rowOff>
    </xdr:from>
    <xdr:to>
      <xdr:col>10</xdr:col>
      <xdr:colOff>165100</xdr:colOff>
      <xdr:row>96</xdr:row>
      <xdr:rowOff>82685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73812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5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130270</xdr:rowOff>
    </xdr:from>
    <xdr:to>
      <xdr:col>6</xdr:col>
      <xdr:colOff>38100</xdr:colOff>
      <xdr:row>96</xdr:row>
      <xdr:rowOff>60420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4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51889</xdr:rowOff>
    </xdr:from>
    <xdr:to>
      <xdr:col>55</xdr:col>
      <xdr:colOff>0</xdr:colOff>
      <xdr:row>37</xdr:row>
      <xdr:rowOff>96594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95539"/>
          <a:ext cx="838200" cy="4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96594</xdr:rowOff>
    </xdr:from>
    <xdr:to>
      <xdr:col>50</xdr:col>
      <xdr:colOff>114300</xdr:colOff>
      <xdr:row>37</xdr:row>
      <xdr:rowOff>102202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40244"/>
          <a:ext cx="889000" cy="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13891</xdr:rowOff>
    </xdr:from>
    <xdr:to>
      <xdr:col>45</xdr:col>
      <xdr:colOff>177800</xdr:colOff>
      <xdr:row>37</xdr:row>
      <xdr:rowOff>102202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57541"/>
          <a:ext cx="889000" cy="8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13891</xdr:rowOff>
    </xdr:from>
    <xdr:to>
      <xdr:col>41</xdr:col>
      <xdr:colOff>50800</xdr:colOff>
      <xdr:row>37</xdr:row>
      <xdr:rowOff>141242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57541"/>
          <a:ext cx="889000" cy="12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1089</xdr:rowOff>
    </xdr:from>
    <xdr:to>
      <xdr:col>55</xdr:col>
      <xdr:colOff>50800</xdr:colOff>
      <xdr:row>37</xdr:row>
      <xdr:rowOff>102689</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23966</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9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45794</xdr:rowOff>
    </xdr:from>
    <xdr:to>
      <xdr:col>50</xdr:col>
      <xdr:colOff>165100</xdr:colOff>
      <xdr:row>37</xdr:row>
      <xdr:rowOff>147394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8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163921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6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51402</xdr:rowOff>
    </xdr:from>
    <xdr:to>
      <xdr:col>46</xdr:col>
      <xdr:colOff>38100</xdr:colOff>
      <xdr:row>37</xdr:row>
      <xdr:rowOff>153002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169529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7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134541</xdr:rowOff>
    </xdr:from>
    <xdr:to>
      <xdr:col>41</xdr:col>
      <xdr:colOff>101600</xdr:colOff>
      <xdr:row>37</xdr:row>
      <xdr:rowOff>64691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0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55818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39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90442</xdr:rowOff>
    </xdr:from>
    <xdr:to>
      <xdr:col>36</xdr:col>
      <xdr:colOff>165100</xdr:colOff>
      <xdr:row>38</xdr:row>
      <xdr:rowOff>20592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11719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2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96042</xdr:rowOff>
    </xdr:from>
    <xdr:to>
      <xdr:col>55</xdr:col>
      <xdr:colOff>0</xdr:colOff>
      <xdr:row>58</xdr:row>
      <xdr:rowOff>108569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40142"/>
          <a:ext cx="8382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70749</xdr:rowOff>
    </xdr:from>
    <xdr:to>
      <xdr:col>50</xdr:col>
      <xdr:colOff>114300</xdr:colOff>
      <xdr:row>58</xdr:row>
      <xdr:rowOff>96042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14849"/>
          <a:ext cx="8890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70749</xdr:rowOff>
    </xdr:from>
    <xdr:to>
      <xdr:col>45</xdr:col>
      <xdr:colOff>177800</xdr:colOff>
      <xdr:row>58</xdr:row>
      <xdr:rowOff>81763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14849"/>
          <a:ext cx="889000" cy="1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81763</xdr:rowOff>
    </xdr:from>
    <xdr:to>
      <xdr:col>41</xdr:col>
      <xdr:colOff>50800</xdr:colOff>
      <xdr:row>58</xdr:row>
      <xdr:rowOff>102007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25863"/>
          <a:ext cx="889000" cy="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57769</xdr:rowOff>
    </xdr:from>
    <xdr:to>
      <xdr:col>55</xdr:col>
      <xdr:colOff>50800</xdr:colOff>
      <xdr:row>58</xdr:row>
      <xdr:rowOff>159369</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45242</xdr:rowOff>
    </xdr:from>
    <xdr:to>
      <xdr:col>50</xdr:col>
      <xdr:colOff>165100</xdr:colOff>
      <xdr:row>58</xdr:row>
      <xdr:rowOff>146842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8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137969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8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19949</xdr:rowOff>
    </xdr:from>
    <xdr:to>
      <xdr:col>46</xdr:col>
      <xdr:colOff>38100</xdr:colOff>
      <xdr:row>58</xdr:row>
      <xdr:rowOff>121549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6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112676</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5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30963</xdr:rowOff>
    </xdr:from>
    <xdr:to>
      <xdr:col>41</xdr:col>
      <xdr:colOff>101600</xdr:colOff>
      <xdr:row>58</xdr:row>
      <xdr:rowOff>132563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123690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6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51207</xdr:rowOff>
    </xdr:from>
    <xdr:to>
      <xdr:col>36</xdr:col>
      <xdr:colOff>165100</xdr:colOff>
      <xdr:row>58</xdr:row>
      <xdr:rowOff>152807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9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143934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8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46482</xdr:rowOff>
    </xdr:from>
    <xdr:to>
      <xdr:col>55</xdr:col>
      <xdr:colOff>0</xdr:colOff>
      <xdr:row>78</xdr:row>
      <xdr:rowOff>77738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419582"/>
          <a:ext cx="8382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129088</xdr:rowOff>
    </xdr:from>
    <xdr:to>
      <xdr:col>50</xdr:col>
      <xdr:colOff>114300</xdr:colOff>
      <xdr:row>78</xdr:row>
      <xdr:rowOff>46482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30738"/>
          <a:ext cx="889000" cy="8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129088</xdr:rowOff>
    </xdr:from>
    <xdr:to>
      <xdr:col>45</xdr:col>
      <xdr:colOff>177800</xdr:colOff>
      <xdr:row>78</xdr:row>
      <xdr:rowOff>104651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30738"/>
          <a:ext cx="889000" cy="14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40413</xdr:rowOff>
    </xdr:from>
    <xdr:to>
      <xdr:col>41</xdr:col>
      <xdr:colOff>50800</xdr:colOff>
      <xdr:row>78</xdr:row>
      <xdr:rowOff>104651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13513"/>
          <a:ext cx="889000" cy="6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26938</xdr:rowOff>
    </xdr:from>
    <xdr:to>
      <xdr:col>55</xdr:col>
      <xdr:colOff>50800</xdr:colOff>
      <xdr:row>78</xdr:row>
      <xdr:rowOff>128538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131517</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167132</xdr:rowOff>
    </xdr:from>
    <xdr:to>
      <xdr:col>50</xdr:col>
      <xdr:colOff>165100</xdr:colOff>
      <xdr:row>78</xdr:row>
      <xdr:rowOff>97282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113809</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314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78288</xdr:rowOff>
    </xdr:from>
    <xdr:to>
      <xdr:col>46</xdr:col>
      <xdr:colOff>38100</xdr:colOff>
      <xdr:row>78</xdr:row>
      <xdr:rowOff>8438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27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24965</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5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53851</xdr:rowOff>
    </xdr:from>
    <xdr:to>
      <xdr:col>41</xdr:col>
      <xdr:colOff>101600</xdr:colOff>
      <xdr:row>78</xdr:row>
      <xdr:rowOff>155451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146578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161063</xdr:rowOff>
    </xdr:from>
    <xdr:to>
      <xdr:col>36</xdr:col>
      <xdr:colOff>165100</xdr:colOff>
      <xdr:row>78</xdr:row>
      <xdr:rowOff>91213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82340</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45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124397</xdr:rowOff>
    </xdr:from>
    <xdr:to>
      <xdr:col>55</xdr:col>
      <xdr:colOff>0</xdr:colOff>
      <xdr:row>98</xdr:row>
      <xdr:rowOff>126113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26497"/>
          <a:ext cx="838200" cy="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124397</xdr:rowOff>
    </xdr:from>
    <xdr:to>
      <xdr:col>50</xdr:col>
      <xdr:colOff>114300</xdr:colOff>
      <xdr:row>98</xdr:row>
      <xdr:rowOff>127060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926497"/>
          <a:ext cx="889000" cy="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95557</xdr:rowOff>
    </xdr:from>
    <xdr:to>
      <xdr:col>45</xdr:col>
      <xdr:colOff>177800</xdr:colOff>
      <xdr:row>98</xdr:row>
      <xdr:rowOff>127060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97657"/>
          <a:ext cx="889000" cy="3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95557</xdr:rowOff>
    </xdr:from>
    <xdr:to>
      <xdr:col>41</xdr:col>
      <xdr:colOff>50800</xdr:colOff>
      <xdr:row>98</xdr:row>
      <xdr:rowOff>127932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97657"/>
          <a:ext cx="889000" cy="3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75313</xdr:rowOff>
    </xdr:from>
    <xdr:to>
      <xdr:col>55</xdr:col>
      <xdr:colOff>50800</xdr:colOff>
      <xdr:row>99</xdr:row>
      <xdr:rowOff>5463</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73597</xdr:rowOff>
    </xdr:from>
    <xdr:to>
      <xdr:col>50</xdr:col>
      <xdr:colOff>165100</xdr:colOff>
      <xdr:row>99</xdr:row>
      <xdr:rowOff>3747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166324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76260</xdr:rowOff>
    </xdr:from>
    <xdr:to>
      <xdr:col>46</xdr:col>
      <xdr:colOff>38100</xdr:colOff>
      <xdr:row>99</xdr:row>
      <xdr:rowOff>6410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168987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44757</xdr:rowOff>
    </xdr:from>
    <xdr:to>
      <xdr:col>41</xdr:col>
      <xdr:colOff>101600</xdr:colOff>
      <xdr:row>98</xdr:row>
      <xdr:rowOff>146357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4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137484</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93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77132</xdr:rowOff>
    </xdr:from>
    <xdr:to>
      <xdr:col>36</xdr:col>
      <xdr:colOff>165100</xdr:colOff>
      <xdr:row>99</xdr:row>
      <xdr:rowOff>7282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169859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7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144341</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59441"/>
          <a:ext cx="889000" cy="7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93541</xdr:rowOff>
    </xdr:from>
    <xdr:to>
      <xdr:col>67</xdr:col>
      <xdr:colOff>101600</xdr:colOff>
      <xdr:row>39</xdr:row>
      <xdr:rowOff>23691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40217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8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68800</xdr:rowOff>
    </xdr:from>
    <xdr:to>
      <xdr:col>85</xdr:col>
      <xdr:colOff>127000</xdr:colOff>
      <xdr:row>77</xdr:row>
      <xdr:rowOff>90959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270450"/>
          <a:ext cx="838200" cy="2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54390</xdr:rowOff>
    </xdr:from>
    <xdr:to>
      <xdr:col>81</xdr:col>
      <xdr:colOff>50800</xdr:colOff>
      <xdr:row>77</xdr:row>
      <xdr:rowOff>68800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256040"/>
          <a:ext cx="8890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54390</xdr:rowOff>
    </xdr:from>
    <xdr:to>
      <xdr:col>76</xdr:col>
      <xdr:colOff>114300</xdr:colOff>
      <xdr:row>77</xdr:row>
      <xdr:rowOff>99194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256040"/>
          <a:ext cx="889000" cy="4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99194</xdr:rowOff>
    </xdr:from>
    <xdr:to>
      <xdr:col>71</xdr:col>
      <xdr:colOff>177800</xdr:colOff>
      <xdr:row>77</xdr:row>
      <xdr:rowOff>143669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00844"/>
          <a:ext cx="889000" cy="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40159</xdr:rowOff>
    </xdr:from>
    <xdr:to>
      <xdr:col>85</xdr:col>
      <xdr:colOff>177800</xdr:colOff>
      <xdr:row>77</xdr:row>
      <xdr:rowOff>141759</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24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18586</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22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18000</xdr:rowOff>
    </xdr:from>
    <xdr:to>
      <xdr:col>81</xdr:col>
      <xdr:colOff>101600</xdr:colOff>
      <xdr:row>77</xdr:row>
      <xdr:rowOff>119600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2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136127</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9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3590</xdr:rowOff>
    </xdr:from>
    <xdr:to>
      <xdr:col>76</xdr:col>
      <xdr:colOff>165100</xdr:colOff>
      <xdr:row>77</xdr:row>
      <xdr:rowOff>105190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20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121717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8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48394</xdr:rowOff>
    </xdr:from>
    <xdr:to>
      <xdr:col>72</xdr:col>
      <xdr:colOff>38100</xdr:colOff>
      <xdr:row>77</xdr:row>
      <xdr:rowOff>149994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2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141121</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4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92869</xdr:rowOff>
    </xdr:from>
    <xdr:to>
      <xdr:col>67</xdr:col>
      <xdr:colOff>101600</xdr:colOff>
      <xdr:row>78</xdr:row>
      <xdr:rowOff>23019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14146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8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85154</xdr:rowOff>
    </xdr:from>
    <xdr:to>
      <xdr:col>85</xdr:col>
      <xdr:colOff>127000</xdr:colOff>
      <xdr:row>98</xdr:row>
      <xdr:rowOff>95439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887254"/>
          <a:ext cx="838200" cy="1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64669</xdr:rowOff>
    </xdr:from>
    <xdr:to>
      <xdr:col>81</xdr:col>
      <xdr:colOff>50800</xdr:colOff>
      <xdr:row>98</xdr:row>
      <xdr:rowOff>85154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866769"/>
          <a:ext cx="889000" cy="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64669</xdr:rowOff>
    </xdr:from>
    <xdr:to>
      <xdr:col>76</xdr:col>
      <xdr:colOff>114300</xdr:colOff>
      <xdr:row>99</xdr:row>
      <xdr:rowOff>11747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66769"/>
          <a:ext cx="889000" cy="11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11747</xdr:rowOff>
    </xdr:from>
    <xdr:to>
      <xdr:col>71</xdr:col>
      <xdr:colOff>177800</xdr:colOff>
      <xdr:row>99</xdr:row>
      <xdr:rowOff>26815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85297"/>
          <a:ext cx="889000" cy="1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44639</xdr:rowOff>
    </xdr:from>
    <xdr:to>
      <xdr:col>85</xdr:col>
      <xdr:colOff>177800</xdr:colOff>
      <xdr:row>98</xdr:row>
      <xdr:rowOff>146239</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4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5078</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34354</xdr:rowOff>
    </xdr:from>
    <xdr:to>
      <xdr:col>81</xdr:col>
      <xdr:colOff>101600</xdr:colOff>
      <xdr:row>98</xdr:row>
      <xdr:rowOff>135954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3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127081</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9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13869</xdr:rowOff>
    </xdr:from>
    <xdr:to>
      <xdr:col>76</xdr:col>
      <xdr:colOff>165100</xdr:colOff>
      <xdr:row>98</xdr:row>
      <xdr:rowOff>115469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106596</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90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132397</xdr:rowOff>
    </xdr:from>
    <xdr:to>
      <xdr:col>72</xdr:col>
      <xdr:colOff>38100</xdr:colOff>
      <xdr:row>99</xdr:row>
      <xdr:rowOff>62547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3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53674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2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147465</xdr:rowOff>
    </xdr:from>
    <xdr:to>
      <xdr:col>67</xdr:col>
      <xdr:colOff>101600</xdr:colOff>
      <xdr:row>99</xdr:row>
      <xdr:rowOff>77615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4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68742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4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138836</xdr:rowOff>
    </xdr:from>
    <xdr:to>
      <xdr:col>116</xdr:col>
      <xdr:colOff>63500</xdr:colOff>
      <xdr:row>58</xdr:row>
      <xdr:rowOff>139678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82936"/>
          <a:ext cx="8382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138864</xdr:rowOff>
    </xdr:from>
    <xdr:to>
      <xdr:col>111</xdr:col>
      <xdr:colOff>177800</xdr:colOff>
      <xdr:row>58</xdr:row>
      <xdr:rowOff>139678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2964"/>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138864</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82964"/>
          <a:ext cx="889000" cy="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88036</xdr:rowOff>
    </xdr:from>
    <xdr:to>
      <xdr:col>116</xdr:col>
      <xdr:colOff>114300</xdr:colOff>
      <xdr:row>59</xdr:row>
      <xdr:rowOff>18186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88878</xdr:rowOff>
    </xdr:from>
    <xdr:to>
      <xdr:col>112</xdr:col>
      <xdr:colOff>38100</xdr:colOff>
      <xdr:row>59</xdr:row>
      <xdr:rowOff>19028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10155</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88064</xdr:rowOff>
    </xdr:from>
    <xdr:to>
      <xdr:col>107</xdr:col>
      <xdr:colOff>101600</xdr:colOff>
      <xdr:row>59</xdr:row>
      <xdr:rowOff>18214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9341</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17" y="1012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148769</xdr:rowOff>
    </xdr:from>
    <xdr:to>
      <xdr:col>116</xdr:col>
      <xdr:colOff>63500</xdr:colOff>
      <xdr:row>78</xdr:row>
      <xdr:rowOff>7719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350419"/>
          <a:ext cx="838200" cy="3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162903</xdr:rowOff>
    </xdr:from>
    <xdr:to>
      <xdr:col>111</xdr:col>
      <xdr:colOff>177800</xdr:colOff>
      <xdr:row>78</xdr:row>
      <xdr:rowOff>7719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364553"/>
          <a:ext cx="889000" cy="1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158276</xdr:rowOff>
    </xdr:from>
    <xdr:to>
      <xdr:col>107</xdr:col>
      <xdr:colOff>50800</xdr:colOff>
      <xdr:row>77</xdr:row>
      <xdr:rowOff>162903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359926"/>
          <a:ext cx="8890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158276</xdr:rowOff>
    </xdr:from>
    <xdr:to>
      <xdr:col>102</xdr:col>
      <xdr:colOff>114300</xdr:colOff>
      <xdr:row>77</xdr:row>
      <xdr:rowOff>162779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359926"/>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97969</xdr:rowOff>
    </xdr:from>
    <xdr:to>
      <xdr:col>116</xdr:col>
      <xdr:colOff>114300</xdr:colOff>
      <xdr:row>78</xdr:row>
      <xdr:rowOff>28119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9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76396</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128369</xdr:rowOff>
    </xdr:from>
    <xdr:to>
      <xdr:col>112</xdr:col>
      <xdr:colOff>38100</xdr:colOff>
      <xdr:row>78</xdr:row>
      <xdr:rowOff>58519</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33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49646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42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112103</xdr:rowOff>
    </xdr:from>
    <xdr:to>
      <xdr:col>107</xdr:col>
      <xdr:colOff>101600</xdr:colOff>
      <xdr:row>78</xdr:row>
      <xdr:rowOff>42253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3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33380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4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107476</xdr:rowOff>
    </xdr:from>
    <xdr:to>
      <xdr:col>102</xdr:col>
      <xdr:colOff>165100</xdr:colOff>
      <xdr:row>78</xdr:row>
      <xdr:rowOff>37626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30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28753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4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111979</xdr:rowOff>
    </xdr:from>
    <xdr:to>
      <xdr:col>98</xdr:col>
      <xdr:colOff>38100</xdr:colOff>
      <xdr:row>78</xdr:row>
      <xdr:rowOff>42129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31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33256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40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〇主な増減のあった性質</a:t>
          </a:r>
          <a:endParaRPr lang="ja-JP" altLang="ja-JP" sz="1400">
            <a:effectLst/>
          </a:endParaRPr>
        </a:p>
        <a:p>
          <a:r>
            <a:rPr lang="ja-JP" altLang="en-US" sz="1100">
              <a:solidFill>
                <a:schemeClr val="dk1"/>
              </a:solidFill>
              <a:effectLst/>
              <a:latin typeface="+mn-lt"/>
              <a:ea typeface="+mn-ea"/>
              <a:cs typeface="+mn-cs"/>
            </a:rPr>
            <a:t>補助費</a:t>
          </a:r>
          <a:r>
            <a:rPr lang="ja-JP" altLang="ja-JP" sz="1100">
              <a:solidFill>
                <a:schemeClr val="dk1"/>
              </a:solidFill>
              <a:effectLst/>
              <a:latin typeface="+mn-lt"/>
              <a:ea typeface="+mn-ea"/>
              <a:cs typeface="+mn-cs"/>
            </a:rPr>
            <a:t>は令和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から令和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年度にかけて</a:t>
          </a:r>
          <a:r>
            <a:rPr lang="ja-JP" altLang="ja-JP" sz="1100">
              <a:solidFill>
                <a:schemeClr val="dk1"/>
              </a:solidFill>
              <a:effectLst/>
              <a:latin typeface="+mn-lt"/>
              <a:ea typeface="+mn-ea"/>
              <a:cs typeface="+mn-cs"/>
            </a:rPr>
            <a:t>に実施した</a:t>
          </a:r>
          <a:r>
            <a:rPr lang="ja-JP" altLang="en-US" sz="1100">
              <a:solidFill>
                <a:schemeClr val="dk1"/>
              </a:solidFill>
              <a:effectLst/>
              <a:latin typeface="+mn-lt"/>
              <a:ea typeface="+mn-ea"/>
              <a:cs typeface="+mn-cs"/>
            </a:rPr>
            <a:t>病院高台移転</a:t>
          </a:r>
          <a:r>
            <a:rPr lang="ja-JP" altLang="ja-JP" sz="1100">
              <a:solidFill>
                <a:schemeClr val="dk1"/>
              </a:solidFill>
              <a:effectLst/>
              <a:latin typeface="+mn-lt"/>
              <a:ea typeface="+mn-ea"/>
              <a:cs typeface="+mn-cs"/>
            </a:rPr>
            <a:t>事業に伴い対前年度比</a:t>
          </a:r>
          <a:r>
            <a:rPr lang="en-US" altLang="ja-JP" sz="1100">
              <a:solidFill>
                <a:schemeClr val="dk1"/>
              </a:solidFill>
              <a:effectLst/>
              <a:latin typeface="+mn-lt"/>
              <a:ea typeface="+mn-ea"/>
              <a:cs typeface="+mn-cs"/>
            </a:rPr>
            <a:t>+20.8</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a:t>
          </a:r>
          <a:endParaRPr lang="ja-JP" altLang="ja-JP" sz="1400">
            <a:effectLst/>
          </a:endParaRPr>
        </a:p>
        <a:p>
          <a:r>
            <a:rPr lang="ja-JP" altLang="en-US" sz="1100">
              <a:solidFill>
                <a:schemeClr val="dk1"/>
              </a:solidFill>
              <a:effectLst/>
              <a:latin typeface="+mn-lt"/>
              <a:ea typeface="+mn-ea"/>
              <a:cs typeface="+mn-cs"/>
            </a:rPr>
            <a:t>普通建設事業費</a:t>
          </a:r>
          <a:r>
            <a:rPr lang="ja-JP" altLang="ja-JP" sz="1100">
              <a:solidFill>
                <a:schemeClr val="dk1"/>
              </a:solidFill>
              <a:effectLst/>
              <a:latin typeface="+mn-lt"/>
              <a:ea typeface="+mn-ea"/>
              <a:cs typeface="+mn-cs"/>
            </a:rPr>
            <a:t>は</a:t>
          </a:r>
          <a:r>
            <a:rPr lang="ja-JP" altLang="en-US" sz="1100">
              <a:solidFill>
                <a:schemeClr val="dk1"/>
              </a:solidFill>
              <a:effectLst/>
              <a:latin typeface="+mn-lt"/>
              <a:ea typeface="+mn-ea"/>
              <a:cs typeface="+mn-cs"/>
            </a:rPr>
            <a:t>大型事業の完了により</a:t>
          </a:r>
          <a:r>
            <a:rPr lang="ja-JP" altLang="ja-JP" sz="1100">
              <a:solidFill>
                <a:schemeClr val="dk1"/>
              </a:solidFill>
              <a:effectLst/>
              <a:latin typeface="+mn-lt"/>
              <a:ea typeface="+mn-ea"/>
              <a:cs typeface="+mn-cs"/>
            </a:rPr>
            <a:t>対前年度比</a:t>
          </a:r>
          <a:r>
            <a:rPr lang="en-US" altLang="ja-JP" sz="1100">
              <a:solidFill>
                <a:schemeClr val="dk1"/>
              </a:solidFill>
              <a:effectLst/>
              <a:latin typeface="+mn-lt"/>
              <a:ea typeface="+mn-ea"/>
              <a:cs typeface="+mn-cs"/>
            </a:rPr>
            <a:t>-28.7</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3,607
3,578
174.45
4,727,804
4,573,047
147,328
2,702,660
5,210,701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12522</xdr:rowOff>
    </xdr:from>
    <xdr:to>
      <xdr:col>24</xdr:col>
      <xdr:colOff>63500</xdr:colOff>
      <xdr:row>38</xdr:row>
      <xdr:rowOff>12751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52762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12522</xdr:rowOff>
    </xdr:from>
    <xdr:to>
      <xdr:col>19</xdr:col>
      <xdr:colOff>177800</xdr:colOff>
      <xdr:row>38</xdr:row>
      <xdr:rowOff>19888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27622"/>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7595</xdr:rowOff>
    </xdr:from>
    <xdr:to>
      <xdr:col>15</xdr:col>
      <xdr:colOff>50800</xdr:colOff>
      <xdr:row>38</xdr:row>
      <xdr:rowOff>19888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22695"/>
          <a:ext cx="889000" cy="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7595</xdr:rowOff>
    </xdr:from>
    <xdr:to>
      <xdr:col>10</xdr:col>
      <xdr:colOff>114300</xdr:colOff>
      <xdr:row>38</xdr:row>
      <xdr:rowOff>11367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22695"/>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133401</xdr:rowOff>
    </xdr:from>
    <xdr:to>
      <xdr:col>24</xdr:col>
      <xdr:colOff>114300</xdr:colOff>
      <xdr:row>38</xdr:row>
      <xdr:rowOff>63551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48328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133172</xdr:rowOff>
    </xdr:from>
    <xdr:to>
      <xdr:col>20</xdr:col>
      <xdr:colOff>38100</xdr:colOff>
      <xdr:row>38</xdr:row>
      <xdr:rowOff>63322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54449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6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140538</xdr:rowOff>
    </xdr:from>
    <xdr:to>
      <xdr:col>15</xdr:col>
      <xdr:colOff>101600</xdr:colOff>
      <xdr:row>38</xdr:row>
      <xdr:rowOff>70689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841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61815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7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128244</xdr:rowOff>
    </xdr:from>
    <xdr:to>
      <xdr:col>10</xdr:col>
      <xdr:colOff>165100</xdr:colOff>
      <xdr:row>38</xdr:row>
      <xdr:rowOff>58395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718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49522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6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132016</xdr:rowOff>
    </xdr:from>
    <xdr:to>
      <xdr:col>6</xdr:col>
      <xdr:colOff>38100</xdr:colOff>
      <xdr:row>38</xdr:row>
      <xdr:rowOff>62167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75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53294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55247</xdr:rowOff>
    </xdr:from>
    <xdr:to>
      <xdr:col>24</xdr:col>
      <xdr:colOff>63500</xdr:colOff>
      <xdr:row>58</xdr:row>
      <xdr:rowOff>59292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99347"/>
          <a:ext cx="838200" cy="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55247</xdr:rowOff>
    </xdr:from>
    <xdr:to>
      <xdr:col>19</xdr:col>
      <xdr:colOff>177800</xdr:colOff>
      <xdr:row>58</xdr:row>
      <xdr:rowOff>62514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99347"/>
          <a:ext cx="889000" cy="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62514</xdr:rowOff>
    </xdr:from>
    <xdr:to>
      <xdr:col>15</xdr:col>
      <xdr:colOff>50800</xdr:colOff>
      <xdr:row>58</xdr:row>
      <xdr:rowOff>69000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06614"/>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69000</xdr:rowOff>
    </xdr:from>
    <xdr:to>
      <xdr:col>10</xdr:col>
      <xdr:colOff>114300</xdr:colOff>
      <xdr:row>58</xdr:row>
      <xdr:rowOff>101578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13100"/>
          <a:ext cx="889000" cy="3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8492</xdr:rowOff>
    </xdr:from>
    <xdr:to>
      <xdr:col>24</xdr:col>
      <xdr:colOff>114300</xdr:colOff>
      <xdr:row>58</xdr:row>
      <xdr:rowOff>110092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4447</xdr:rowOff>
    </xdr:from>
    <xdr:to>
      <xdr:col>20</xdr:col>
      <xdr:colOff>38100</xdr:colOff>
      <xdr:row>58</xdr:row>
      <xdr:rowOff>106047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97174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11714</xdr:rowOff>
    </xdr:from>
    <xdr:to>
      <xdr:col>15</xdr:col>
      <xdr:colOff>101600</xdr:colOff>
      <xdr:row>58</xdr:row>
      <xdr:rowOff>113314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104441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4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18200</xdr:rowOff>
    </xdr:from>
    <xdr:to>
      <xdr:col>10</xdr:col>
      <xdr:colOff>165100</xdr:colOff>
      <xdr:row>58</xdr:row>
      <xdr:rowOff>119800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110927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5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50778</xdr:rowOff>
    </xdr:from>
    <xdr:to>
      <xdr:col>6</xdr:col>
      <xdr:colOff>38100</xdr:colOff>
      <xdr:row>58</xdr:row>
      <xdr:rowOff>152378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9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143505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8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143478</xdr:rowOff>
    </xdr:from>
    <xdr:to>
      <xdr:col>24</xdr:col>
      <xdr:colOff>63500</xdr:colOff>
      <xdr:row>76</xdr:row>
      <xdr:rowOff>146388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73678"/>
          <a:ext cx="8382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135896</xdr:rowOff>
    </xdr:from>
    <xdr:to>
      <xdr:col>19</xdr:col>
      <xdr:colOff>177800</xdr:colOff>
      <xdr:row>76</xdr:row>
      <xdr:rowOff>146388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66096"/>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135896</xdr:rowOff>
    </xdr:from>
    <xdr:to>
      <xdr:col>15</xdr:col>
      <xdr:colOff>50800</xdr:colOff>
      <xdr:row>77</xdr:row>
      <xdr:rowOff>47934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66096"/>
          <a:ext cx="889000" cy="8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47934</xdr:rowOff>
    </xdr:from>
    <xdr:to>
      <xdr:col>10</xdr:col>
      <xdr:colOff>114300</xdr:colOff>
      <xdr:row>77</xdr:row>
      <xdr:rowOff>104972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49584"/>
          <a:ext cx="889000" cy="5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92678</xdr:rowOff>
    </xdr:from>
    <xdr:to>
      <xdr:col>24</xdr:col>
      <xdr:colOff>114300</xdr:colOff>
      <xdr:row>77</xdr:row>
      <xdr:rowOff>22828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2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71105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0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95588</xdr:rowOff>
    </xdr:from>
    <xdr:to>
      <xdr:col>20</xdr:col>
      <xdr:colOff>38100</xdr:colOff>
      <xdr:row>77</xdr:row>
      <xdr:rowOff>25738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2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16865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1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85096</xdr:rowOff>
    </xdr:from>
    <xdr:to>
      <xdr:col>15</xdr:col>
      <xdr:colOff>101600</xdr:colOff>
      <xdr:row>77</xdr:row>
      <xdr:rowOff>15246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6373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0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168584</xdr:rowOff>
    </xdr:from>
    <xdr:to>
      <xdr:col>10</xdr:col>
      <xdr:colOff>165100</xdr:colOff>
      <xdr:row>77</xdr:row>
      <xdr:rowOff>98734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9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89861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54172</xdr:rowOff>
    </xdr:from>
    <xdr:to>
      <xdr:col>6</xdr:col>
      <xdr:colOff>38100</xdr:colOff>
      <xdr:row>77</xdr:row>
      <xdr:rowOff>155772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146899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4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39793</xdr:rowOff>
    </xdr:from>
    <xdr:to>
      <xdr:col>24</xdr:col>
      <xdr:colOff>63500</xdr:colOff>
      <xdr:row>96</xdr:row>
      <xdr:rowOff>125611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498993"/>
          <a:ext cx="838200" cy="8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104789</xdr:rowOff>
    </xdr:from>
    <xdr:to>
      <xdr:col>19</xdr:col>
      <xdr:colOff>177800</xdr:colOff>
      <xdr:row>96</xdr:row>
      <xdr:rowOff>125611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563989"/>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104789</xdr:rowOff>
    </xdr:from>
    <xdr:to>
      <xdr:col>15</xdr:col>
      <xdr:colOff>50800</xdr:colOff>
      <xdr:row>96</xdr:row>
      <xdr:rowOff>121955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63989"/>
          <a:ext cx="889000" cy="1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121955</xdr:rowOff>
    </xdr:from>
    <xdr:to>
      <xdr:col>10</xdr:col>
      <xdr:colOff>114300</xdr:colOff>
      <xdr:row>96</xdr:row>
      <xdr:rowOff>163266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81155"/>
          <a:ext cx="889000" cy="4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160443</xdr:rowOff>
    </xdr:from>
    <xdr:to>
      <xdr:col>24</xdr:col>
      <xdr:colOff>114300</xdr:colOff>
      <xdr:row>96</xdr:row>
      <xdr:rowOff>90593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11870</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29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74811</xdr:rowOff>
    </xdr:from>
    <xdr:to>
      <xdr:col>20</xdr:col>
      <xdr:colOff>38100</xdr:colOff>
      <xdr:row>97</xdr:row>
      <xdr:rowOff>4961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21488</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30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53989</xdr:rowOff>
    </xdr:from>
    <xdr:to>
      <xdr:col>15</xdr:col>
      <xdr:colOff>101600</xdr:colOff>
      <xdr:row>96</xdr:row>
      <xdr:rowOff>155589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2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71155</xdr:rowOff>
    </xdr:from>
    <xdr:to>
      <xdr:col>10</xdr:col>
      <xdr:colOff>165100</xdr:colOff>
      <xdr:row>97</xdr:row>
      <xdr:rowOff>1305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17832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30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112466</xdr:rowOff>
    </xdr:from>
    <xdr:to>
      <xdr:col>6</xdr:col>
      <xdr:colOff>38100</xdr:colOff>
      <xdr:row>97</xdr:row>
      <xdr:rowOff>42616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5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59143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34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42751</xdr:rowOff>
    </xdr:from>
    <xdr:to>
      <xdr:col>55</xdr:col>
      <xdr:colOff>0</xdr:colOff>
      <xdr:row>59</xdr:row>
      <xdr:rowOff>51533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58301"/>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51533</xdr:rowOff>
    </xdr:from>
    <xdr:to>
      <xdr:col>50</xdr:col>
      <xdr:colOff>114300</xdr:colOff>
      <xdr:row>59</xdr:row>
      <xdr:rowOff>58143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67083"/>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41756</xdr:rowOff>
    </xdr:from>
    <xdr:to>
      <xdr:col>45</xdr:col>
      <xdr:colOff>177800</xdr:colOff>
      <xdr:row>59</xdr:row>
      <xdr:rowOff>58143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57306"/>
          <a:ext cx="889000" cy="1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41756</xdr:rowOff>
    </xdr:from>
    <xdr:to>
      <xdr:col>41</xdr:col>
      <xdr:colOff>50800</xdr:colOff>
      <xdr:row>59</xdr:row>
      <xdr:rowOff>51611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57306"/>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163401</xdr:rowOff>
    </xdr:from>
    <xdr:to>
      <xdr:col>55</xdr:col>
      <xdr:colOff>50800</xdr:colOff>
      <xdr:row>59</xdr:row>
      <xdr:rowOff>93551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0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78328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733</xdr:rowOff>
    </xdr:from>
    <xdr:to>
      <xdr:col>50</xdr:col>
      <xdr:colOff>165100</xdr:colOff>
      <xdr:row>59</xdr:row>
      <xdr:rowOff>102333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1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93460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2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7343</xdr:rowOff>
    </xdr:from>
    <xdr:to>
      <xdr:col>46</xdr:col>
      <xdr:colOff>38100</xdr:colOff>
      <xdr:row>59</xdr:row>
      <xdr:rowOff>108943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100070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2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162406</xdr:rowOff>
    </xdr:from>
    <xdr:to>
      <xdr:col>41</xdr:col>
      <xdr:colOff>101600</xdr:colOff>
      <xdr:row>59</xdr:row>
      <xdr:rowOff>92556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0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83683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9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811</xdr:rowOff>
    </xdr:from>
    <xdr:to>
      <xdr:col>36</xdr:col>
      <xdr:colOff>165100</xdr:colOff>
      <xdr:row>59</xdr:row>
      <xdr:rowOff>102411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1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93538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0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121078</xdr:rowOff>
    </xdr:from>
    <xdr:to>
      <xdr:col>55</xdr:col>
      <xdr:colOff>0</xdr:colOff>
      <xdr:row>78</xdr:row>
      <xdr:rowOff>127265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94178"/>
          <a:ext cx="838200" cy="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111164</xdr:rowOff>
    </xdr:from>
    <xdr:to>
      <xdr:col>50</xdr:col>
      <xdr:colOff>114300</xdr:colOff>
      <xdr:row>78</xdr:row>
      <xdr:rowOff>121078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84264"/>
          <a:ext cx="889000" cy="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72320</xdr:rowOff>
    </xdr:from>
    <xdr:to>
      <xdr:col>45</xdr:col>
      <xdr:colOff>177800</xdr:colOff>
      <xdr:row>78</xdr:row>
      <xdr:rowOff>111164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45420"/>
          <a:ext cx="889000" cy="3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72320</xdr:rowOff>
    </xdr:from>
    <xdr:to>
      <xdr:col>41</xdr:col>
      <xdr:colOff>50800</xdr:colOff>
      <xdr:row>78</xdr:row>
      <xdr:rowOff>123982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45420"/>
          <a:ext cx="889000" cy="5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76465</xdr:rowOff>
    </xdr:from>
    <xdr:to>
      <xdr:col>55</xdr:col>
      <xdr:colOff>50800</xdr:colOff>
      <xdr:row>79</xdr:row>
      <xdr:rowOff>6615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162842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70278</xdr:rowOff>
    </xdr:from>
    <xdr:to>
      <xdr:col>50</xdr:col>
      <xdr:colOff>165100</xdr:colOff>
      <xdr:row>79</xdr:row>
      <xdr:rowOff>428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4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163005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3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60364</xdr:rowOff>
    </xdr:from>
    <xdr:to>
      <xdr:col>46</xdr:col>
      <xdr:colOff>38100</xdr:colOff>
      <xdr:row>78</xdr:row>
      <xdr:rowOff>161964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153091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21520</xdr:rowOff>
    </xdr:from>
    <xdr:to>
      <xdr:col>41</xdr:col>
      <xdr:colOff>101600</xdr:colOff>
      <xdr:row>78</xdr:row>
      <xdr:rowOff>123120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114247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8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73182</xdr:rowOff>
    </xdr:from>
    <xdr:to>
      <xdr:col>36</xdr:col>
      <xdr:colOff>165100</xdr:colOff>
      <xdr:row>79</xdr:row>
      <xdr:rowOff>3332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4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165909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3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136627</xdr:rowOff>
    </xdr:from>
    <xdr:to>
      <xdr:col>55</xdr:col>
      <xdr:colOff>0</xdr:colOff>
      <xdr:row>99</xdr:row>
      <xdr:rowOff>708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38727"/>
          <a:ext cx="8382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116362</xdr:rowOff>
    </xdr:from>
    <xdr:to>
      <xdr:col>50</xdr:col>
      <xdr:colOff>114300</xdr:colOff>
      <xdr:row>98</xdr:row>
      <xdr:rowOff>136627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18462"/>
          <a:ext cx="889000" cy="2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116362</xdr:rowOff>
    </xdr:from>
    <xdr:to>
      <xdr:col>45</xdr:col>
      <xdr:colOff>177800</xdr:colOff>
      <xdr:row>98</xdr:row>
      <xdr:rowOff>146425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18462"/>
          <a:ext cx="889000" cy="3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146425</xdr:rowOff>
    </xdr:from>
    <xdr:to>
      <xdr:col>41</xdr:col>
      <xdr:colOff>50800</xdr:colOff>
      <xdr:row>98</xdr:row>
      <xdr:rowOff>152468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48525"/>
          <a:ext cx="8890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121358</xdr:rowOff>
    </xdr:from>
    <xdr:to>
      <xdr:col>55</xdr:col>
      <xdr:colOff>50800</xdr:colOff>
      <xdr:row>99</xdr:row>
      <xdr:rowOff>51508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36285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3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85827</xdr:rowOff>
    </xdr:from>
    <xdr:to>
      <xdr:col>50</xdr:col>
      <xdr:colOff>165100</xdr:colOff>
      <xdr:row>99</xdr:row>
      <xdr:rowOff>15977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8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7104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8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65562</xdr:rowOff>
    </xdr:from>
    <xdr:to>
      <xdr:col>46</xdr:col>
      <xdr:colOff>38100</xdr:colOff>
      <xdr:row>98</xdr:row>
      <xdr:rowOff>167162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6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158289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6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95625</xdr:rowOff>
    </xdr:from>
    <xdr:to>
      <xdr:col>41</xdr:col>
      <xdr:colOff>101600</xdr:colOff>
      <xdr:row>99</xdr:row>
      <xdr:rowOff>25775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9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16902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9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101668</xdr:rowOff>
    </xdr:from>
    <xdr:to>
      <xdr:col>36</xdr:col>
      <xdr:colOff>165100</xdr:colOff>
      <xdr:row>99</xdr:row>
      <xdr:rowOff>31818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22945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9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135558</xdr:rowOff>
    </xdr:from>
    <xdr:to>
      <xdr:col>85</xdr:col>
      <xdr:colOff>127000</xdr:colOff>
      <xdr:row>36</xdr:row>
      <xdr:rowOff>21555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136308"/>
          <a:ext cx="838200" cy="5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21555</xdr:rowOff>
    </xdr:from>
    <xdr:to>
      <xdr:col>81</xdr:col>
      <xdr:colOff>50800</xdr:colOff>
      <xdr:row>36</xdr:row>
      <xdr:rowOff>128000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93755"/>
          <a:ext cx="889000" cy="10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154715</xdr:rowOff>
    </xdr:from>
    <xdr:to>
      <xdr:col>76</xdr:col>
      <xdr:colOff>114300</xdr:colOff>
      <xdr:row>36</xdr:row>
      <xdr:rowOff>128000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155465"/>
          <a:ext cx="889000" cy="14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118399</xdr:rowOff>
    </xdr:from>
    <xdr:to>
      <xdr:col>71</xdr:col>
      <xdr:colOff>177800</xdr:colOff>
      <xdr:row>35</xdr:row>
      <xdr:rowOff>154715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119149"/>
          <a:ext cx="889000" cy="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84758</xdr:rowOff>
    </xdr:from>
    <xdr:to>
      <xdr:col>85</xdr:col>
      <xdr:colOff>177800</xdr:colOff>
      <xdr:row>36</xdr:row>
      <xdr:rowOff>14908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107635</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3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142205</xdr:rowOff>
    </xdr:from>
    <xdr:to>
      <xdr:col>81</xdr:col>
      <xdr:colOff>101600</xdr:colOff>
      <xdr:row>36</xdr:row>
      <xdr:rowOff>72355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1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88882</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91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77200</xdr:rowOff>
    </xdr:from>
    <xdr:to>
      <xdr:col>76</xdr:col>
      <xdr:colOff>165100</xdr:colOff>
      <xdr:row>37</xdr:row>
      <xdr:rowOff>7350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23877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103915</xdr:rowOff>
    </xdr:from>
    <xdr:to>
      <xdr:col>72</xdr:col>
      <xdr:colOff>38100</xdr:colOff>
      <xdr:row>36</xdr:row>
      <xdr:rowOff>34065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50592</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87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67599</xdr:rowOff>
    </xdr:from>
    <xdr:to>
      <xdr:col>67</xdr:col>
      <xdr:colOff>101600</xdr:colOff>
      <xdr:row>35</xdr:row>
      <xdr:rowOff>169199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06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14276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157881</xdr:rowOff>
    </xdr:from>
    <xdr:to>
      <xdr:col>85</xdr:col>
      <xdr:colOff>127000</xdr:colOff>
      <xdr:row>58</xdr:row>
      <xdr:rowOff>161809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101981"/>
          <a:ext cx="8382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78463</xdr:rowOff>
    </xdr:from>
    <xdr:to>
      <xdr:col>81</xdr:col>
      <xdr:colOff>50800</xdr:colOff>
      <xdr:row>58</xdr:row>
      <xdr:rowOff>157881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22563"/>
          <a:ext cx="889000" cy="7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78463</xdr:rowOff>
    </xdr:from>
    <xdr:to>
      <xdr:col>76</xdr:col>
      <xdr:colOff>114300</xdr:colOff>
      <xdr:row>58</xdr:row>
      <xdr:rowOff>139733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22563"/>
          <a:ext cx="889000" cy="6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139733</xdr:rowOff>
    </xdr:from>
    <xdr:to>
      <xdr:col>71</xdr:col>
      <xdr:colOff>177800</xdr:colOff>
      <xdr:row>58</xdr:row>
      <xdr:rowOff>162822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83833"/>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111009</xdr:rowOff>
    </xdr:from>
    <xdr:to>
      <xdr:col>85</xdr:col>
      <xdr:colOff>177800</xdr:colOff>
      <xdr:row>59</xdr:row>
      <xdr:rowOff>41159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25936</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107081</xdr:rowOff>
    </xdr:from>
    <xdr:to>
      <xdr:col>81</xdr:col>
      <xdr:colOff>101600</xdr:colOff>
      <xdr:row>59</xdr:row>
      <xdr:rowOff>37231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28358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27663</xdr:rowOff>
    </xdr:from>
    <xdr:to>
      <xdr:col>76</xdr:col>
      <xdr:colOff>165100</xdr:colOff>
      <xdr:row>58</xdr:row>
      <xdr:rowOff>129263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145790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4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88933</xdr:rowOff>
    </xdr:from>
    <xdr:to>
      <xdr:col>72</xdr:col>
      <xdr:colOff>38100</xdr:colOff>
      <xdr:row>59</xdr:row>
      <xdr:rowOff>19083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10210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112022</xdr:rowOff>
    </xdr:from>
    <xdr:to>
      <xdr:col>67</xdr:col>
      <xdr:colOff>101600</xdr:colOff>
      <xdr:row>59</xdr:row>
      <xdr:rowOff>42172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33299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4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144340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17440"/>
          <a:ext cx="889000" cy="7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93540</xdr:rowOff>
    </xdr:from>
    <xdr:to>
      <xdr:col>67</xdr:col>
      <xdr:colOff>101600</xdr:colOff>
      <xdr:row>79</xdr:row>
      <xdr:rowOff>23690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40217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24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68800</xdr:rowOff>
    </xdr:from>
    <xdr:to>
      <xdr:col>85</xdr:col>
      <xdr:colOff>127000</xdr:colOff>
      <xdr:row>97</xdr:row>
      <xdr:rowOff>90959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699450"/>
          <a:ext cx="838200" cy="2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54390</xdr:rowOff>
    </xdr:from>
    <xdr:to>
      <xdr:col>81</xdr:col>
      <xdr:colOff>50800</xdr:colOff>
      <xdr:row>97</xdr:row>
      <xdr:rowOff>68800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85040"/>
          <a:ext cx="8890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54390</xdr:rowOff>
    </xdr:from>
    <xdr:to>
      <xdr:col>76</xdr:col>
      <xdr:colOff>114300</xdr:colOff>
      <xdr:row>97</xdr:row>
      <xdr:rowOff>99194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85040"/>
          <a:ext cx="889000" cy="4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99194</xdr:rowOff>
    </xdr:from>
    <xdr:to>
      <xdr:col>71</xdr:col>
      <xdr:colOff>177800</xdr:colOff>
      <xdr:row>97</xdr:row>
      <xdr:rowOff>143669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29844"/>
          <a:ext cx="889000" cy="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40159</xdr:rowOff>
    </xdr:from>
    <xdr:to>
      <xdr:col>85</xdr:col>
      <xdr:colOff>177800</xdr:colOff>
      <xdr:row>97</xdr:row>
      <xdr:rowOff>141759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7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18586</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18000</xdr:rowOff>
    </xdr:from>
    <xdr:to>
      <xdr:col>81</xdr:col>
      <xdr:colOff>101600</xdr:colOff>
      <xdr:row>97</xdr:row>
      <xdr:rowOff>119600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136127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42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3590</xdr:rowOff>
    </xdr:from>
    <xdr:to>
      <xdr:col>76</xdr:col>
      <xdr:colOff>165100</xdr:colOff>
      <xdr:row>97</xdr:row>
      <xdr:rowOff>105190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3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121717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40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48394</xdr:rowOff>
    </xdr:from>
    <xdr:to>
      <xdr:col>72</xdr:col>
      <xdr:colOff>38100</xdr:colOff>
      <xdr:row>97</xdr:row>
      <xdr:rowOff>149994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141121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77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92869</xdr:rowOff>
    </xdr:from>
    <xdr:to>
      <xdr:col>67</xdr:col>
      <xdr:colOff>101600</xdr:colOff>
      <xdr:row>98</xdr:row>
      <xdr:rowOff>23019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14146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81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目的別では、衛生費、消防費が類似団体内平均値を上回っている。</a:t>
          </a:r>
          <a:endParaRPr lang="ja-JP" altLang="ja-JP" sz="1600">
            <a:effectLst/>
          </a:endParaRPr>
        </a:p>
        <a:p>
          <a:pPr eaLnBrk="1" fontAlgn="auto" latinLnBrk="0" hangingPunct="1"/>
          <a:r>
            <a:rPr lang="ja-JP" altLang="ja-JP" sz="1200">
              <a:solidFill>
                <a:schemeClr val="dk1"/>
              </a:solidFill>
              <a:effectLst/>
              <a:latin typeface="+mn-lt"/>
              <a:ea typeface="+mn-ea"/>
              <a:cs typeface="+mn-cs"/>
            </a:rPr>
            <a:t>総務費については、</a:t>
          </a:r>
          <a:r>
            <a:rPr lang="ja-JP" altLang="en-US" sz="1200">
              <a:solidFill>
                <a:schemeClr val="dk1"/>
              </a:solidFill>
              <a:effectLst/>
              <a:latin typeface="+mn-lt"/>
              <a:ea typeface="+mn-ea"/>
              <a:cs typeface="+mn-cs"/>
            </a:rPr>
            <a:t>基金積立金の減額等</a:t>
          </a:r>
          <a:r>
            <a:rPr lang="ja-JP" altLang="ja-JP" sz="1200">
              <a:solidFill>
                <a:schemeClr val="dk1"/>
              </a:solidFill>
              <a:effectLst/>
              <a:latin typeface="+mn-lt"/>
              <a:ea typeface="+mn-ea"/>
              <a:cs typeface="+mn-cs"/>
            </a:rPr>
            <a:t>により対前年度比</a:t>
          </a:r>
          <a:r>
            <a:rPr lang="en-US" altLang="ja-JP" sz="1200">
              <a:solidFill>
                <a:schemeClr val="dk1"/>
              </a:solidFill>
              <a:effectLst/>
              <a:latin typeface="+mn-lt"/>
              <a:ea typeface="+mn-ea"/>
              <a:cs typeface="+mn-cs"/>
            </a:rPr>
            <a:t>-4.8%</a:t>
          </a:r>
          <a:r>
            <a:rPr lang="ja-JP" altLang="ja-JP" sz="1200">
              <a:solidFill>
                <a:schemeClr val="dk1"/>
              </a:solidFill>
              <a:effectLst/>
              <a:latin typeface="+mn-lt"/>
              <a:ea typeface="+mn-ea"/>
              <a:cs typeface="+mn-cs"/>
            </a:rPr>
            <a:t>の</a:t>
          </a:r>
          <a:r>
            <a:rPr lang="ja-JP" altLang="en-US" sz="1200">
              <a:solidFill>
                <a:schemeClr val="dk1"/>
              </a:solidFill>
              <a:effectLst/>
              <a:latin typeface="+mn-lt"/>
              <a:ea typeface="+mn-ea"/>
              <a:cs typeface="+mn-cs"/>
            </a:rPr>
            <a:t>減少</a:t>
          </a:r>
          <a:r>
            <a:rPr lang="ja-JP" altLang="ja-JP" sz="1200">
              <a:solidFill>
                <a:schemeClr val="dk1"/>
              </a:solidFill>
              <a:effectLst/>
              <a:latin typeface="+mn-lt"/>
              <a:ea typeface="+mn-ea"/>
              <a:cs typeface="+mn-cs"/>
            </a:rPr>
            <a:t>。衛生費については、</a:t>
          </a:r>
          <a:r>
            <a:rPr lang="ja-JP" altLang="en-US" sz="1200">
              <a:solidFill>
                <a:schemeClr val="dk1"/>
              </a:solidFill>
              <a:effectLst/>
              <a:latin typeface="+mn-lt"/>
              <a:ea typeface="+mn-ea"/>
              <a:cs typeface="+mn-cs"/>
            </a:rPr>
            <a:t>病院会計への補助金が増額したこと</a:t>
          </a:r>
          <a:r>
            <a:rPr lang="ja-JP" altLang="ja-JP" sz="1200">
              <a:solidFill>
                <a:schemeClr val="dk1"/>
              </a:solidFill>
              <a:effectLst/>
              <a:latin typeface="+mn-lt"/>
              <a:ea typeface="+mn-ea"/>
              <a:cs typeface="+mn-cs"/>
            </a:rPr>
            <a:t>により対前年度比</a:t>
          </a:r>
          <a:r>
            <a:rPr lang="en-US" altLang="ja-JP" sz="1200">
              <a:solidFill>
                <a:schemeClr val="dk1"/>
              </a:solidFill>
              <a:effectLst/>
              <a:latin typeface="+mn-lt"/>
              <a:ea typeface="+mn-ea"/>
              <a:cs typeface="+mn-cs"/>
            </a:rPr>
            <a:t>+24.0%</a:t>
          </a:r>
          <a:r>
            <a:rPr lang="ja-JP" altLang="ja-JP" sz="1200">
              <a:solidFill>
                <a:schemeClr val="dk1"/>
              </a:solidFill>
              <a:effectLst/>
              <a:latin typeface="+mn-lt"/>
              <a:ea typeface="+mn-ea"/>
              <a:cs typeface="+mn-cs"/>
            </a:rPr>
            <a:t>の</a:t>
          </a:r>
          <a:r>
            <a:rPr lang="ja-JP" altLang="en-US" sz="1200">
              <a:solidFill>
                <a:schemeClr val="dk1"/>
              </a:solidFill>
              <a:effectLst/>
              <a:latin typeface="+mn-lt"/>
              <a:ea typeface="+mn-ea"/>
              <a:cs typeface="+mn-cs"/>
            </a:rPr>
            <a:t>増加</a:t>
          </a:r>
          <a:r>
            <a:rPr lang="ja-JP" altLang="ja-JP" sz="1200">
              <a:solidFill>
                <a:schemeClr val="dk1"/>
              </a:solidFill>
              <a:effectLst/>
              <a:latin typeface="+mn-lt"/>
              <a:ea typeface="+mn-ea"/>
              <a:cs typeface="+mn-cs"/>
            </a:rPr>
            <a:t>。農林水産業費については、</a:t>
          </a:r>
          <a:r>
            <a:rPr lang="ja-JP" altLang="en-US" sz="1200">
              <a:solidFill>
                <a:schemeClr val="dk1"/>
              </a:solidFill>
              <a:effectLst/>
              <a:latin typeface="+mn-lt"/>
              <a:ea typeface="+mn-ea"/>
              <a:cs typeface="+mn-cs"/>
            </a:rPr>
            <a:t>林道補修工事の設計</a:t>
          </a:r>
          <a:r>
            <a:rPr lang="ja-JP" altLang="ja-JP" sz="1200">
              <a:solidFill>
                <a:schemeClr val="dk1"/>
              </a:solidFill>
              <a:effectLst/>
              <a:latin typeface="+mn-lt"/>
              <a:ea typeface="+mn-ea"/>
              <a:cs typeface="+mn-cs"/>
            </a:rPr>
            <a:t>や林業就業者への補助金事業により対前年度比</a:t>
          </a:r>
          <a:r>
            <a:rPr lang="en-US" altLang="ja-JP" sz="1200">
              <a:solidFill>
                <a:schemeClr val="dk1"/>
              </a:solidFill>
              <a:effectLst/>
              <a:latin typeface="+mn-lt"/>
              <a:ea typeface="+mn-ea"/>
              <a:cs typeface="+mn-cs"/>
            </a:rPr>
            <a:t>+18.6%</a:t>
          </a:r>
          <a:r>
            <a:rPr lang="ja-JP" altLang="ja-JP" sz="1200">
              <a:solidFill>
                <a:schemeClr val="dk1"/>
              </a:solidFill>
              <a:effectLst/>
              <a:latin typeface="+mn-lt"/>
              <a:ea typeface="+mn-ea"/>
              <a:cs typeface="+mn-cs"/>
            </a:rPr>
            <a:t>の増加。商工費については、</a:t>
          </a:r>
          <a:r>
            <a:rPr lang="ja-JP" altLang="en-US" sz="1200">
              <a:solidFill>
                <a:schemeClr val="dk1"/>
              </a:solidFill>
              <a:effectLst/>
              <a:latin typeface="+mn-lt"/>
              <a:ea typeface="+mn-ea"/>
              <a:cs typeface="+mn-cs"/>
            </a:rPr>
            <a:t>アフターコロナの対策として実施した事業者連携観光推進事業補助金やプレミアム商品券助成事業の減額</a:t>
          </a:r>
          <a:r>
            <a:rPr lang="ja-JP" altLang="ja-JP" sz="1200">
              <a:solidFill>
                <a:schemeClr val="dk1"/>
              </a:solidFill>
              <a:effectLst/>
              <a:latin typeface="+mn-lt"/>
              <a:ea typeface="+mn-ea"/>
              <a:cs typeface="+mn-cs"/>
            </a:rPr>
            <a:t>等により対前年度比</a:t>
          </a:r>
          <a:r>
            <a:rPr lang="en-US" altLang="ja-JP" sz="1200">
              <a:solidFill>
                <a:schemeClr val="dk1"/>
              </a:solidFill>
              <a:effectLst/>
              <a:latin typeface="+mn-lt"/>
              <a:ea typeface="+mn-ea"/>
              <a:cs typeface="+mn-cs"/>
            </a:rPr>
            <a:t>-33.2%</a:t>
          </a:r>
          <a:r>
            <a:rPr lang="ja-JP" altLang="ja-JP" sz="1200">
              <a:solidFill>
                <a:schemeClr val="dk1"/>
              </a:solidFill>
              <a:effectLst/>
              <a:latin typeface="+mn-lt"/>
              <a:ea typeface="+mn-ea"/>
              <a:cs typeface="+mn-cs"/>
            </a:rPr>
            <a:t>の減少。土木費については、</a:t>
          </a:r>
          <a:r>
            <a:rPr lang="ja-JP" altLang="en-US" sz="1200">
              <a:solidFill>
                <a:schemeClr val="dk1"/>
              </a:solidFill>
              <a:effectLst/>
              <a:latin typeface="+mn-lt"/>
              <a:ea typeface="+mn-ea"/>
              <a:cs typeface="+mn-cs"/>
            </a:rPr>
            <a:t>造成工事</a:t>
          </a:r>
          <a:r>
            <a:rPr lang="ja-JP" altLang="ja-JP" sz="1200">
              <a:solidFill>
                <a:schemeClr val="dk1"/>
              </a:solidFill>
              <a:effectLst/>
              <a:latin typeface="+mn-lt"/>
              <a:ea typeface="+mn-ea"/>
              <a:cs typeface="+mn-cs"/>
            </a:rPr>
            <a:t>の完了等により対前年度比</a:t>
          </a:r>
          <a:r>
            <a:rPr lang="en-US" altLang="ja-JP" sz="1200">
              <a:solidFill>
                <a:schemeClr val="dk1"/>
              </a:solidFill>
              <a:effectLst/>
              <a:latin typeface="+mn-lt"/>
              <a:ea typeface="+mn-ea"/>
              <a:cs typeface="+mn-cs"/>
            </a:rPr>
            <a:t>-44.8%</a:t>
          </a:r>
          <a:r>
            <a:rPr lang="ja-JP" altLang="ja-JP" sz="1200">
              <a:solidFill>
                <a:schemeClr val="dk1"/>
              </a:solidFill>
              <a:effectLst/>
              <a:latin typeface="+mn-lt"/>
              <a:ea typeface="+mn-ea"/>
              <a:cs typeface="+mn-cs"/>
            </a:rPr>
            <a:t>の減少。消防費は</a:t>
          </a:r>
          <a:r>
            <a:rPr lang="ja-JP" altLang="en-US" sz="1200">
              <a:solidFill>
                <a:schemeClr val="dk1"/>
              </a:solidFill>
              <a:effectLst/>
              <a:latin typeface="+mn-lt"/>
              <a:ea typeface="+mn-ea"/>
              <a:cs typeface="+mn-cs"/>
            </a:rPr>
            <a:t>江住</a:t>
          </a:r>
          <a:r>
            <a:rPr lang="ja-JP" altLang="ja-JP" sz="1200">
              <a:solidFill>
                <a:schemeClr val="dk1"/>
              </a:solidFill>
              <a:effectLst/>
              <a:latin typeface="+mn-lt"/>
              <a:ea typeface="+mn-ea"/>
              <a:cs typeface="+mn-cs"/>
            </a:rPr>
            <a:t>避難所整備事業の実施等により対前年度比</a:t>
          </a:r>
          <a:r>
            <a:rPr lang="en-US" altLang="ja-JP" sz="1200">
              <a:solidFill>
                <a:schemeClr val="dk1"/>
              </a:solidFill>
              <a:effectLst/>
              <a:latin typeface="+mn-lt"/>
              <a:ea typeface="+mn-ea"/>
              <a:cs typeface="+mn-cs"/>
            </a:rPr>
            <a:t>+12.5%</a:t>
          </a:r>
          <a:r>
            <a:rPr lang="ja-JP" altLang="ja-JP" sz="1200">
              <a:solidFill>
                <a:schemeClr val="dk1"/>
              </a:solidFill>
              <a:effectLst/>
              <a:latin typeface="+mn-lt"/>
              <a:ea typeface="+mn-ea"/>
              <a:cs typeface="+mn-cs"/>
            </a:rPr>
            <a:t>の増加。教育費は</a:t>
          </a:r>
          <a:r>
            <a:rPr lang="ja-JP" altLang="en-US" sz="1200">
              <a:solidFill>
                <a:schemeClr val="dk1"/>
              </a:solidFill>
              <a:effectLst/>
              <a:latin typeface="+mn-lt"/>
              <a:ea typeface="+mn-ea"/>
              <a:cs typeface="+mn-cs"/>
            </a:rPr>
            <a:t>佐本分館駐車場整備事業</a:t>
          </a:r>
          <a:r>
            <a:rPr lang="ja-JP" altLang="ja-JP" sz="1200">
              <a:solidFill>
                <a:schemeClr val="dk1"/>
              </a:solidFill>
              <a:effectLst/>
              <a:latin typeface="+mn-lt"/>
              <a:ea typeface="+mn-ea"/>
              <a:cs typeface="+mn-cs"/>
            </a:rPr>
            <a:t>の完了等により対前年度比</a:t>
          </a:r>
          <a:r>
            <a:rPr lang="en-US" altLang="ja-JP" sz="1200">
              <a:solidFill>
                <a:schemeClr val="dk1"/>
              </a:solidFill>
              <a:effectLst/>
              <a:latin typeface="+mn-lt"/>
              <a:ea typeface="+mn-ea"/>
              <a:cs typeface="+mn-cs"/>
            </a:rPr>
            <a:t>-6.8%</a:t>
          </a:r>
          <a:r>
            <a:rPr lang="ja-JP" altLang="ja-JP" sz="1200">
              <a:solidFill>
                <a:schemeClr val="dk1"/>
              </a:solidFill>
              <a:effectLst/>
              <a:latin typeface="+mn-lt"/>
              <a:ea typeface="+mn-ea"/>
              <a:cs typeface="+mn-cs"/>
            </a:rPr>
            <a:t>の減少。</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和歌山県すさみ町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財政調整基金について、</a:t>
          </a:r>
          <a:r>
            <a:rPr kumimoji="1" lang="ja-JP" altLang="en-US" sz="1100">
              <a:solidFill>
                <a:schemeClr val="dk1"/>
              </a:solidFill>
              <a:effectLst/>
              <a:latin typeface="+mn-lt"/>
              <a:ea typeface="+mn-ea"/>
              <a:cs typeface="+mn-cs"/>
            </a:rPr>
            <a:t>今年度も基金取り崩しをせずに</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百万積み立てることができた。積み立ての要因は、歳入では普通交付税は減額したが</a:t>
          </a:r>
          <a:r>
            <a:rPr kumimoji="1" lang="ja-JP" altLang="en-US" sz="1100">
              <a:solidFill>
                <a:schemeClr val="dk1"/>
              </a:solidFill>
              <a:effectLst/>
              <a:latin typeface="+mn-lt"/>
              <a:ea typeface="+mn-ea"/>
              <a:cs typeface="+mn-cs"/>
            </a:rPr>
            <a:t>地方税</a:t>
          </a:r>
          <a:r>
            <a:rPr kumimoji="1" lang="ja-JP" altLang="ja-JP" sz="1100">
              <a:solidFill>
                <a:schemeClr val="dk1"/>
              </a:solidFill>
              <a:effectLst/>
              <a:latin typeface="+mn-lt"/>
              <a:ea typeface="+mn-ea"/>
              <a:cs typeface="+mn-cs"/>
            </a:rPr>
            <a:t>の増額等により増加、歳出では</a:t>
          </a:r>
          <a:r>
            <a:rPr kumimoji="1" lang="ja-JP" altLang="en-US" sz="1100">
              <a:solidFill>
                <a:schemeClr val="dk1"/>
              </a:solidFill>
              <a:effectLst/>
              <a:latin typeface="+mn-lt"/>
              <a:ea typeface="+mn-ea"/>
              <a:cs typeface="+mn-cs"/>
            </a:rPr>
            <a:t>過去の</a:t>
          </a:r>
          <a:r>
            <a:rPr kumimoji="1" lang="ja-JP" altLang="ja-JP" sz="1100">
              <a:solidFill>
                <a:schemeClr val="dk1"/>
              </a:solidFill>
              <a:effectLst/>
              <a:latin typeface="+mn-lt"/>
              <a:ea typeface="+mn-ea"/>
              <a:cs typeface="+mn-cs"/>
            </a:rPr>
            <a:t>大型事業</a:t>
          </a:r>
          <a:r>
            <a:rPr kumimoji="1" lang="ja-JP" altLang="en-US" sz="1100">
              <a:solidFill>
                <a:schemeClr val="dk1"/>
              </a:solidFill>
              <a:effectLst/>
              <a:latin typeface="+mn-lt"/>
              <a:ea typeface="+mn-ea"/>
              <a:cs typeface="+mn-cs"/>
            </a:rPr>
            <a:t>の際に借入していた地方債の元利償還が完了したことによる公債費の減少</a:t>
          </a:r>
          <a:r>
            <a:rPr kumimoji="1" lang="ja-JP" altLang="ja-JP" sz="1100">
              <a:solidFill>
                <a:schemeClr val="dk1"/>
              </a:solidFill>
              <a:effectLst/>
              <a:latin typeface="+mn-lt"/>
              <a:ea typeface="+mn-ea"/>
              <a:cs typeface="+mn-cs"/>
            </a:rPr>
            <a:t>が主な要因である。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引き続き歳入の確保、歳出削減に努める。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和歌山県すさみ町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昨年度と同様に各会計とも黒字となっているが、国保すさみ病院事業会計における事業収益の減少等により、引き続き一般会計からの病院事業への補助金額が多額となってとおり、移転事業の</a:t>
          </a:r>
          <a:r>
            <a:rPr kumimoji="1" lang="ja-JP" altLang="en-US" sz="1100">
              <a:solidFill>
                <a:schemeClr val="dk1"/>
              </a:solidFill>
              <a:effectLst/>
              <a:latin typeface="+mn-lt"/>
              <a:ea typeface="+mn-ea"/>
              <a:cs typeface="+mn-cs"/>
            </a:rPr>
            <a:t>地方債元利</a:t>
          </a:r>
          <a:r>
            <a:rPr kumimoji="1" lang="ja-JP" altLang="ja-JP" sz="1100">
              <a:solidFill>
                <a:schemeClr val="dk1"/>
              </a:solidFill>
              <a:effectLst/>
              <a:latin typeface="+mn-lt"/>
              <a:ea typeface="+mn-ea"/>
              <a:cs typeface="+mn-cs"/>
            </a:rPr>
            <a:t>償還等で財政圧迫の要因となる可能性がある。職員全員が危機意識を持ち、健全な財政運営に努める。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A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4727804</v>
      </c>
      <c r="BO4" s="485"/>
      <c r="BP4" s="485"/>
      <c r="BQ4" s="485"/>
      <c r="BR4" s="485"/>
      <c r="BS4" s="485"/>
      <c r="BT4" s="485"/>
      <c r="BU4" s="486"/>
      <c r="BV4" s="484">
        <v>4846226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5.5</v>
      </c>
      <c r="CU4" s="625"/>
      <c r="CV4" s="625"/>
      <c r="CW4" s="625"/>
      <c r="CX4" s="625"/>
      <c r="CY4" s="625"/>
      <c r="CZ4" s="625"/>
      <c r="DA4" s="626"/>
      <c r="DB4" s="624">
        <v>3.7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4573047</v>
      </c>
      <c r="BO5" s="456"/>
      <c r="BP5" s="456"/>
      <c r="BQ5" s="456"/>
      <c r="BR5" s="456"/>
      <c r="BS5" s="456"/>
      <c r="BT5" s="456"/>
      <c r="BU5" s="457"/>
      <c r="BV5" s="455">
        <v>4744471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91.7</v>
      </c>
      <c r="CU5" s="453"/>
      <c r="CV5" s="453"/>
      <c r="CW5" s="453"/>
      <c r="CX5" s="453"/>
      <c r="CY5" s="453"/>
      <c r="CZ5" s="453"/>
      <c r="DA5" s="454"/>
      <c r="DB5" s="452">
        <v>91.9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154757</v>
      </c>
      <c r="BO6" s="456"/>
      <c r="BP6" s="456"/>
      <c r="BQ6" s="456"/>
      <c r="BR6" s="456"/>
      <c r="BS6" s="456"/>
      <c r="BT6" s="456"/>
      <c r="BU6" s="457"/>
      <c r="BV6" s="455">
        <v>101755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92.1</v>
      </c>
      <c r="CU6" s="599"/>
      <c r="CV6" s="599"/>
      <c r="CW6" s="599"/>
      <c r="CX6" s="599"/>
      <c r="CY6" s="599"/>
      <c r="CZ6" s="599"/>
      <c r="DA6" s="600"/>
      <c r="DB6" s="598">
        <v>92.6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7429</v>
      </c>
      <c r="BO7" s="456"/>
      <c r="BP7" s="456"/>
      <c r="BQ7" s="456"/>
      <c r="BR7" s="456"/>
      <c r="BS7" s="456"/>
      <c r="BT7" s="456"/>
      <c r="BU7" s="457"/>
      <c r="BV7" s="455">
        <v>2770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2702660</v>
      </c>
      <c r="CU7" s="456"/>
      <c r="CV7" s="456"/>
      <c r="CW7" s="456"/>
      <c r="CX7" s="456"/>
      <c r="CY7" s="456"/>
      <c r="CZ7" s="456"/>
      <c r="DA7" s="457"/>
      <c r="DB7" s="455">
        <v>2665041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147328</v>
      </c>
      <c r="BO8" s="456"/>
      <c r="BP8" s="456"/>
      <c r="BQ8" s="456"/>
      <c r="BR8" s="456"/>
      <c r="BS8" s="456"/>
      <c r="BT8" s="456"/>
      <c r="BU8" s="457"/>
      <c r="BV8" s="455">
        <v>98985</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0.2</v>
      </c>
      <c r="CU8" s="559"/>
      <c r="CV8" s="559"/>
      <c r="CW8" s="559"/>
      <c r="CX8" s="559"/>
      <c r="CY8" s="559"/>
      <c r="CZ8" s="559"/>
      <c r="DA8" s="560"/>
      <c r="DB8" s="558">
        <v>0.19</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3685</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48343</v>
      </c>
      <c r="BO9" s="456"/>
      <c r="BP9" s="456"/>
      <c r="BQ9" s="456"/>
      <c r="BR9" s="456"/>
      <c r="BS9" s="456"/>
      <c r="BT9" s="456"/>
      <c r="BU9" s="457"/>
      <c r="BV9" s="455">
        <v>-9276</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16.7</v>
      </c>
      <c r="CU9" s="453"/>
      <c r="CV9" s="453"/>
      <c r="CW9" s="453"/>
      <c r="CX9" s="453"/>
      <c r="CY9" s="453"/>
      <c r="CZ9" s="453"/>
      <c r="DA9" s="454"/>
      <c r="DB9" s="452">
        <v>17.600000000000001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4127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104</v>
      </c>
      <c r="AV10" s="514"/>
      <c r="AW10" s="514"/>
      <c r="AX10" s="514"/>
      <c r="AY10" s="469" t="s">
        <v>115</v>
      </c>
      <c r="AZ10" s="470"/>
      <c r="BA10" s="470"/>
      <c r="BB10" s="470"/>
      <c r="BC10" s="470"/>
      <c r="BD10" s="470"/>
      <c r="BE10" s="470"/>
      <c r="BF10" s="470"/>
      <c r="BG10" s="470"/>
      <c r="BH10" s="470"/>
      <c r="BI10" s="470"/>
      <c r="BJ10" s="470"/>
      <c r="BK10" s="470"/>
      <c r="BL10" s="470"/>
      <c r="BM10" s="471"/>
      <c r="BN10" s="455">
        <v>160000</v>
      </c>
      <c r="BO10" s="456"/>
      <c r="BP10" s="456"/>
      <c r="BQ10" s="456"/>
      <c r="BR10" s="456"/>
      <c r="BS10" s="456"/>
      <c r="BT10" s="456"/>
      <c r="BU10" s="457"/>
      <c r="BV10" s="455">
        <v>90000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104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3607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3578</v>
      </c>
      <c r="S13" s="543"/>
      <c r="T13" s="543"/>
      <c r="U13" s="543"/>
      <c r="V13" s="544"/>
      <c r="W13" s="545" t="s">
        <v>131</v>
      </c>
      <c r="X13" s="441"/>
      <c r="Y13" s="441"/>
      <c r="Z13" s="441"/>
      <c r="AA13" s="441"/>
      <c r="AB13" s="442"/>
      <c r="AC13" s="408">
        <v>154</v>
      </c>
      <c r="AD13" s="409"/>
      <c r="AE13" s="409"/>
      <c r="AF13" s="409"/>
      <c r="AG13" s="410"/>
      <c r="AH13" s="408">
        <v>214</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208343</v>
      </c>
      <c r="BO13" s="456"/>
      <c r="BP13" s="456"/>
      <c r="BQ13" s="456"/>
      <c r="BR13" s="456"/>
      <c r="BS13" s="456"/>
      <c r="BT13" s="456"/>
      <c r="BU13" s="457"/>
      <c r="BV13" s="455">
        <v>80724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8.9</v>
      </c>
      <c r="CU13" s="453"/>
      <c r="CV13" s="453"/>
      <c r="CW13" s="453"/>
      <c r="CX13" s="453"/>
      <c r="CY13" s="453"/>
      <c r="CZ13" s="453"/>
      <c r="DA13" s="454"/>
      <c r="DB13" s="452">
        <v>8.8000000000000007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3659</v>
      </c>
      <c r="S14" s="543"/>
      <c r="T14" s="543"/>
      <c r="U14" s="543"/>
      <c r="V14" s="544"/>
      <c r="W14" s="546"/>
      <c r="X14" s="444"/>
      <c r="Y14" s="444"/>
      <c r="Z14" s="444"/>
      <c r="AA14" s="444"/>
      <c r="AB14" s="445"/>
      <c r="AC14" s="535">
        <v>9.6</v>
      </c>
      <c r="AD14" s="536"/>
      <c r="AE14" s="536"/>
      <c r="AF14" s="536"/>
      <c r="AG14" s="537"/>
      <c r="AH14" s="535">
        <v>12.7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3637</v>
      </c>
      <c r="S15" s="543"/>
      <c r="T15" s="543"/>
      <c r="U15" s="543"/>
      <c r="V15" s="544"/>
      <c r="W15" s="545" t="s">
        <v>137</v>
      </c>
      <c r="X15" s="441"/>
      <c r="Y15" s="441"/>
      <c r="Z15" s="441"/>
      <c r="AA15" s="441"/>
      <c r="AB15" s="442"/>
      <c r="AC15" s="408">
        <v>344</v>
      </c>
      <c r="AD15" s="409"/>
      <c r="AE15" s="409"/>
      <c r="AF15" s="409"/>
      <c r="AG15" s="410"/>
      <c r="AH15" s="408">
        <v>375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540362</v>
      </c>
      <c r="BO15" s="485"/>
      <c r="BP15" s="485"/>
      <c r="BQ15" s="485"/>
      <c r="BR15" s="485"/>
      <c r="BS15" s="485"/>
      <c r="BT15" s="485"/>
      <c r="BU15" s="486"/>
      <c r="BV15" s="484">
        <v>507904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21.6</v>
      </c>
      <c r="AD16" s="536"/>
      <c r="AE16" s="536"/>
      <c r="AF16" s="536"/>
      <c r="AG16" s="537"/>
      <c r="AH16" s="535">
        <v>22.2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2562737</v>
      </c>
      <c r="BO16" s="456"/>
      <c r="BP16" s="456"/>
      <c r="BQ16" s="456"/>
      <c r="BR16" s="456"/>
      <c r="BS16" s="456"/>
      <c r="BT16" s="456"/>
      <c r="BU16" s="457"/>
      <c r="BV16" s="455">
        <v>2521899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1098</v>
      </c>
      <c r="AD17" s="409"/>
      <c r="AE17" s="409"/>
      <c r="AF17" s="409"/>
      <c r="AG17" s="410"/>
      <c r="AH17" s="408">
        <v>1099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670024</v>
      </c>
      <c r="BO17" s="456"/>
      <c r="BP17" s="456"/>
      <c r="BQ17" s="456"/>
      <c r="BR17" s="456"/>
      <c r="BS17" s="456"/>
      <c r="BT17" s="456"/>
      <c r="BU17" s="457"/>
      <c r="BV17" s="455">
        <v>628619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174.45</v>
      </c>
      <c r="M18" s="508"/>
      <c r="N18" s="508"/>
      <c r="O18" s="508"/>
      <c r="P18" s="508"/>
      <c r="Q18" s="508"/>
      <c r="R18" s="509"/>
      <c r="S18" s="509"/>
      <c r="T18" s="509"/>
      <c r="U18" s="509"/>
      <c r="V18" s="510"/>
      <c r="W18" s="526"/>
      <c r="X18" s="527"/>
      <c r="Y18" s="527"/>
      <c r="Z18" s="527"/>
      <c r="AA18" s="527"/>
      <c r="AB18" s="551"/>
      <c r="AC18" s="425">
        <v>68.8</v>
      </c>
      <c r="AD18" s="426"/>
      <c r="AE18" s="426"/>
      <c r="AF18" s="426"/>
      <c r="AG18" s="511"/>
      <c r="AH18" s="425">
        <v>65.099999999999994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2501285</v>
      </c>
      <c r="BO18" s="456"/>
      <c r="BP18" s="456"/>
      <c r="BQ18" s="456"/>
      <c r="BR18" s="456"/>
      <c r="BS18" s="456"/>
      <c r="BT18" s="456"/>
      <c r="BU18" s="457"/>
      <c r="BV18" s="455">
        <v>2477909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3226661</v>
      </c>
      <c r="BO19" s="456"/>
      <c r="BP19" s="456"/>
      <c r="BQ19" s="456"/>
      <c r="BR19" s="456"/>
      <c r="BS19" s="456"/>
      <c r="BT19" s="456"/>
      <c r="BU19" s="457"/>
      <c r="BV19" s="455">
        <v>3322785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1790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5210701</v>
      </c>
      <c r="BO22" s="485"/>
      <c r="BP22" s="485"/>
      <c r="BQ22" s="485"/>
      <c r="BR22" s="485"/>
      <c r="BS22" s="485"/>
      <c r="BT22" s="485"/>
      <c r="BU22" s="486"/>
      <c r="BV22" s="484">
        <v>5438878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5094515</v>
      </c>
      <c r="BO23" s="456"/>
      <c r="BP23" s="456"/>
      <c r="BQ23" s="456"/>
      <c r="BR23" s="456"/>
      <c r="BS23" s="456"/>
      <c r="BT23" s="456"/>
      <c r="BU23" s="457"/>
      <c r="BV23" s="455">
        <v>5320847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6600</v>
      </c>
      <c r="R24" s="409"/>
      <c r="S24" s="409"/>
      <c r="T24" s="409"/>
      <c r="U24" s="409"/>
      <c r="V24" s="410"/>
      <c r="W24" s="498"/>
      <c r="X24" s="435"/>
      <c r="Y24" s="436"/>
      <c r="Z24" s="411" t="s">
        <v>162</v>
      </c>
      <c r="AA24" s="412"/>
      <c r="AB24" s="412"/>
      <c r="AC24" s="412"/>
      <c r="AD24" s="412"/>
      <c r="AE24" s="412"/>
      <c r="AF24" s="412"/>
      <c r="AG24" s="413"/>
      <c r="AH24" s="408">
        <v>79</v>
      </c>
      <c r="AI24" s="409"/>
      <c r="AJ24" s="409"/>
      <c r="AK24" s="409"/>
      <c r="AL24" s="410"/>
      <c r="AM24" s="408">
        <v>228626</v>
      </c>
      <c r="AN24" s="409"/>
      <c r="AO24" s="409"/>
      <c r="AP24" s="409"/>
      <c r="AQ24" s="409"/>
      <c r="AR24" s="410"/>
      <c r="AS24" s="408">
        <v>2894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4146672</v>
      </c>
      <c r="BO24" s="456"/>
      <c r="BP24" s="456"/>
      <c r="BQ24" s="456"/>
      <c r="BR24" s="456"/>
      <c r="BS24" s="456"/>
      <c r="BT24" s="456"/>
      <c r="BU24" s="457"/>
      <c r="BV24" s="455">
        <v>4263568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5330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125296</v>
      </c>
      <c r="BO25" s="485"/>
      <c r="BP25" s="485"/>
      <c r="BQ25" s="485"/>
      <c r="BR25" s="485"/>
      <c r="BS25" s="485"/>
      <c r="BT25" s="485"/>
      <c r="BU25" s="486"/>
      <c r="BV25" s="484">
        <v>147575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4950</v>
      </c>
      <c r="R26" s="409"/>
      <c r="S26" s="409"/>
      <c r="T26" s="409"/>
      <c r="U26" s="409"/>
      <c r="V26" s="410"/>
      <c r="W26" s="498"/>
      <c r="X26" s="435"/>
      <c r="Y26" s="436"/>
      <c r="Z26" s="411" t="s">
        <v>168</v>
      </c>
      <c r="AA26" s="466"/>
      <c r="AB26" s="466"/>
      <c r="AC26" s="466"/>
      <c r="AD26" s="466"/>
      <c r="AE26" s="466"/>
      <c r="AF26" s="466"/>
      <c r="AG26" s="467"/>
      <c r="AH26" s="408">
        <v>3</v>
      </c>
      <c r="AI26" s="409"/>
      <c r="AJ26" s="409"/>
      <c r="AK26" s="409"/>
      <c r="AL26" s="410"/>
      <c r="AM26" s="408">
        <v>10041</v>
      </c>
      <c r="AN26" s="409"/>
      <c r="AO26" s="409"/>
      <c r="AP26" s="409"/>
      <c r="AQ26" s="409"/>
      <c r="AR26" s="410"/>
      <c r="AS26" s="408">
        <v>3347</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2800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295071</v>
      </c>
      <c r="BO27" s="490"/>
      <c r="BP27" s="490"/>
      <c r="BQ27" s="490"/>
      <c r="BR27" s="490"/>
      <c r="BS27" s="490"/>
      <c r="BT27" s="490"/>
      <c r="BU27" s="491"/>
      <c r="BV27" s="489">
        <v>295071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2280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1507668</v>
      </c>
      <c r="BO28" s="485"/>
      <c r="BP28" s="485"/>
      <c r="BQ28" s="485"/>
      <c r="BR28" s="485"/>
      <c r="BS28" s="485"/>
      <c r="BT28" s="485"/>
      <c r="BU28" s="486"/>
      <c r="BV28" s="484">
        <v>1347668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8</v>
      </c>
      <c r="M29" s="409"/>
      <c r="N29" s="409"/>
      <c r="O29" s="409"/>
      <c r="P29" s="410"/>
      <c r="Q29" s="408">
        <v>2090</v>
      </c>
      <c r="R29" s="409"/>
      <c r="S29" s="409"/>
      <c r="T29" s="409"/>
      <c r="U29" s="409"/>
      <c r="V29" s="410"/>
      <c r="W29" s="499"/>
      <c r="X29" s="500"/>
      <c r="Y29" s="501"/>
      <c r="Z29" s="411" t="s">
        <v>177</v>
      </c>
      <c r="AA29" s="412"/>
      <c r="AB29" s="412"/>
      <c r="AC29" s="412"/>
      <c r="AD29" s="412"/>
      <c r="AE29" s="412"/>
      <c r="AF29" s="412"/>
      <c r="AG29" s="413"/>
      <c r="AH29" s="408">
        <v>79</v>
      </c>
      <c r="AI29" s="409"/>
      <c r="AJ29" s="409"/>
      <c r="AK29" s="409"/>
      <c r="AL29" s="410"/>
      <c r="AM29" s="408">
        <v>228626</v>
      </c>
      <c r="AN29" s="409"/>
      <c r="AO29" s="409"/>
      <c r="AP29" s="409"/>
      <c r="AQ29" s="409"/>
      <c r="AR29" s="410"/>
      <c r="AS29" s="408">
        <v>2894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43103</v>
      </c>
      <c r="BO29" s="456"/>
      <c r="BP29" s="456"/>
      <c r="BQ29" s="456"/>
      <c r="BR29" s="456"/>
      <c r="BS29" s="456"/>
      <c r="BT29" s="456"/>
      <c r="BU29" s="457"/>
      <c r="BV29" s="455">
        <v>43103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2018624</v>
      </c>
      <c r="BO30" s="490"/>
      <c r="BP30" s="490"/>
      <c r="BQ30" s="490"/>
      <c r="BR30" s="490"/>
      <c r="BS30" s="490"/>
      <c r="BT30" s="490"/>
      <c r="BU30" s="491"/>
      <c r="BV30" s="489">
        <v>2026483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IF('各会計、関係団体の財政状況及び健全化判断比率'!B33="","",'各会計、関係団体の財政状況及び健全化判断比率'!B33)</f>
        <v>簡易水道事業特別会計</v>
      </c>
      <c r="BH34" s="404"/>
      <c r="BI34" s="404"/>
      <c r="BJ34" s="404"/>
      <c r="BK34" s="404"/>
      <c r="BL34" s="404"/>
      <c r="BM34" s="404"/>
      <c r="BN34" s="404"/>
      <c r="BO34" s="404"/>
      <c r="BP34" s="404"/>
      <c r="BQ34" s="404"/>
      <c r="BR34" s="404"/>
      <c r="BS34" s="404"/>
      <c r="BT34" s="404"/>
      <c r="BU34" s="404"/>
      <c r="BV34" s="181"/>
      <c r="BW34" s="403" t="str">
        <f>IF(BY34="","",MAX(C34:D43,U34:V43,AM34:AN43,BE34:BF43)+1)</f>
        <v/>
      </c>
      <c r="BX34" s="403"/>
      <c r="BY34" s="404" t="str">
        <f>IF('各会計、関係団体の財政状況及び健全化判断比率'!B68="","",'各会計、関係団体の財政状況及び健全化判断比率'!B68)</f>
        <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教育奨学金貸与基金</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国保すさみ病院事業会計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t="str">
        <f t="shared" ref="BW35:BW43" si="2">IF(BY35="","",BW34+1)</f>
        <v/>
      </c>
      <c r="BX35" s="403"/>
      <c r="BY35" s="404" t="str">
        <f>IF('各会計、関係団体の財政状況及び健全化判断比率'!B69="","",'各会計、関係団体の財政状況及び健全化判断比率'!B69)</f>
        <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土地取得特別会計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yZnMPy8B/kDHGTs3Rz+Wvk+Lcdgn03daRrKnDbqZcRrw9iga6WiBu7MMHXrQhhr8e0S8sC9xJZt0Fgb/ILY2uA==" saltValue="zQftJEE7nT5Za0GsIKtY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535</v>
      </c>
      <c r="D34" s="1187"/>
      <c r="E34" s="1188"/>
      <c r="F34" s="32">
        <v>6.13</v>
      </c>
      <c r="G34" s="33">
        <v>4.7</v>
      </c>
      <c r="H34" s="33">
        <v>5.66</v>
      </c>
      <c r="I34" s="33">
        <v>6.39</v>
      </c>
      <c r="J34" s="34">
        <v>6.46</v>
      </c>
      <c r="K34" s="22"/>
      <c r="L34" s="22"/>
      <c r="M34" s="22"/>
      <c r="N34" s="22"/>
      <c r="O34" s="22"/>
      <c r="P34" s="22"/>
    </row>
    <row r="35" spans="1:16" ht="39" customHeight="1" x14ac:dyDescent="0.15">
      <c r="A35" s="22"/>
      <c r="B35" s="35"/>
      <c r="C35" s="1181" t="s">
        <v>536</v>
      </c>
      <c r="D35" s="1182"/>
      <c r="E35" s="1183"/>
      <c r="F35" s="36">
        <v>1.4</v>
      </c>
      <c r="G35" s="37">
        <v>3.15</v>
      </c>
      <c r="H35" s="37">
        <v>3.85</v>
      </c>
      <c r="I35" s="37">
        <v>3.71</v>
      </c>
      <c r="J35" s="38">
        <v>5.45</v>
      </c>
      <c r="K35" s="22"/>
      <c r="L35" s="22"/>
      <c r="M35" s="22"/>
      <c r="N35" s="22"/>
      <c r="O35" s="22"/>
      <c r="P35" s="22"/>
    </row>
    <row r="36" spans="1:16" ht="39" customHeight="1" x14ac:dyDescent="0.15">
      <c r="A36" s="22"/>
      <c r="B36" s="35"/>
      <c r="C36" s="1181" t="s">
        <v>537</v>
      </c>
      <c r="D36" s="1182"/>
      <c r="E36" s="1183"/>
      <c r="F36" s="36">
        <v>4.66</v>
      </c>
      <c r="G36" s="37">
        <v>3.56</v>
      </c>
      <c r="H36" s="37">
        <v>3.09</v>
      </c>
      <c r="I36" s="37">
        <v>2.78</v>
      </c>
      <c r="J36" s="38">
        <v>3.27</v>
      </c>
      <c r="K36" s="22"/>
      <c r="L36" s="22"/>
      <c r="M36" s="22"/>
      <c r="N36" s="22"/>
      <c r="O36" s="22"/>
      <c r="P36" s="22"/>
    </row>
    <row r="37" spans="1:16" ht="39" customHeight="1" x14ac:dyDescent="0.15">
      <c r="A37" s="22"/>
      <c r="B37" s="35"/>
      <c r="C37" s="1181" t="s">
        <v>538</v>
      </c>
      <c r="D37" s="1182"/>
      <c r="E37" s="1183"/>
      <c r="F37" s="36">
        <v>0.02</v>
      </c>
      <c r="G37" s="37">
        <v>0.02</v>
      </c>
      <c r="H37" s="37">
        <v>0.03</v>
      </c>
      <c r="I37" s="37">
        <v>0.03</v>
      </c>
      <c r="J37" s="38">
        <v>1.56</v>
      </c>
      <c r="K37" s="22"/>
      <c r="L37" s="22"/>
      <c r="M37" s="22"/>
      <c r="N37" s="22"/>
      <c r="O37" s="22"/>
      <c r="P37" s="22"/>
    </row>
    <row r="38" spans="1:16" ht="39" customHeight="1" x14ac:dyDescent="0.15">
      <c r="A38" s="22"/>
      <c r="B38" s="35"/>
      <c r="C38" s="1181" t="s">
        <v>539</v>
      </c>
      <c r="D38" s="1182"/>
      <c r="E38" s="1183"/>
      <c r="F38" s="36">
        <v>1.19</v>
      </c>
      <c r="G38" s="37">
        <v>0.57999999999999996</v>
      </c>
      <c r="H38" s="37">
        <v>1.04</v>
      </c>
      <c r="I38" s="37">
        <v>1</v>
      </c>
      <c r="J38" s="38">
        <v>0.24</v>
      </c>
      <c r="K38" s="22"/>
      <c r="L38" s="22"/>
      <c r="M38" s="22"/>
      <c r="N38" s="22"/>
      <c r="O38" s="22"/>
      <c r="P38" s="22"/>
    </row>
    <row r="39" spans="1:16" ht="39" customHeight="1" x14ac:dyDescent="0.15">
      <c r="A39" s="22"/>
      <c r="B39" s="35"/>
      <c r="C39" s="1181" t="s">
        <v>540</v>
      </c>
      <c r="D39" s="1182"/>
      <c r="E39" s="1183"/>
      <c r="F39" s="36">
        <v>0.14000000000000001</v>
      </c>
      <c r="G39" s="37">
        <v>0.18</v>
      </c>
      <c r="H39" s="37">
        <v>0.24</v>
      </c>
      <c r="I39" s="37">
        <v>0.19</v>
      </c>
      <c r="J39" s="38">
        <v>0.14000000000000001</v>
      </c>
      <c r="K39" s="22"/>
      <c r="L39" s="22"/>
      <c r="M39" s="22"/>
      <c r="N39" s="22"/>
      <c r="O39" s="22"/>
      <c r="P39" s="22"/>
    </row>
    <row r="40" spans="1:16" ht="39" customHeight="1" x14ac:dyDescent="0.15">
      <c r="A40" s="22"/>
      <c r="B40" s="35"/>
      <c r="C40" s="1181" t="s">
        <v>541</v>
      </c>
      <c r="D40" s="1182"/>
      <c r="E40" s="1183"/>
      <c r="F40" s="36">
        <v>0</v>
      </c>
      <c r="G40" s="37">
        <v>0.02</v>
      </c>
      <c r="H40" s="37">
        <v>0.02</v>
      </c>
      <c r="I40" s="37">
        <v>0.01</v>
      </c>
      <c r="J40" s="38">
        <v>0.02</v>
      </c>
      <c r="K40" s="22"/>
      <c r="L40" s="22"/>
      <c r="M40" s="22"/>
      <c r="N40" s="22"/>
      <c r="O40" s="22"/>
      <c r="P40" s="22"/>
    </row>
    <row r="41" spans="1:16" ht="39" customHeight="1" x14ac:dyDescent="0.15">
      <c r="A41" s="22"/>
      <c r="B41" s="35"/>
      <c r="C41" s="1181" t="s">
        <v>542</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543</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544</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58Brd09A1YhNQgze/jyj1jPrxqxmOuFlkQ9vD7FobQqL7BwXfrc7YJOajEy3214fl0n4TeopT5khVWeW+Kklg==" saltValue="nwecUoiVYa0sSeuY3/eu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501</v>
      </c>
      <c r="L45" s="60">
        <v>578</v>
      </c>
      <c r="M45" s="60">
        <v>649</v>
      </c>
      <c r="N45" s="60">
        <v>612</v>
      </c>
      <c r="O45" s="61">
        <v>561</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15</v>
      </c>
      <c r="L48" s="64">
        <v>22</v>
      </c>
      <c r="M48" s="64">
        <v>19</v>
      </c>
      <c r="N48" s="64">
        <v>20</v>
      </c>
      <c r="O48" s="65">
        <v>28</v>
      </c>
      <c r="P48" s="48"/>
      <c r="Q48" s="48"/>
      <c r="R48" s="48"/>
      <c r="S48" s="48"/>
      <c r="T48" s="48"/>
      <c r="U48" s="48"/>
    </row>
    <row r="49" spans="1:21" ht="30.75" customHeight="1" x14ac:dyDescent="0.15">
      <c r="A49" s="48"/>
      <c r="B49" s="1214"/>
      <c r="C49" s="1215"/>
      <c r="D49" s="62"/>
      <c r="E49" s="1191" t="s">
        <v>14</v>
      </c>
      <c r="F49" s="1191"/>
      <c r="G49" s="1191"/>
      <c r="H49" s="1191"/>
      <c r="I49" s="1191"/>
      <c r="J49" s="1192"/>
      <c r="K49" s="63">
        <v>1</v>
      </c>
      <c r="L49" s="64">
        <v>1</v>
      </c>
      <c r="M49" s="64">
        <v>1</v>
      </c>
      <c r="N49" s="64">
        <v>1</v>
      </c>
      <c r="O49" s="65">
        <v>1</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489</v>
      </c>
      <c r="L50" s="64" t="s">
        <v>489</v>
      </c>
      <c r="M50" s="64" t="s">
        <v>489</v>
      </c>
      <c r="N50" s="64" t="s">
        <v>489</v>
      </c>
      <c r="O50" s="65" t="s">
        <v>489</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372</v>
      </c>
      <c r="L52" s="64">
        <v>438</v>
      </c>
      <c r="M52" s="64">
        <v>442</v>
      </c>
      <c r="N52" s="64">
        <v>420</v>
      </c>
      <c r="O52" s="65">
        <v>403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145</v>
      </c>
      <c r="L53" s="69">
        <v>163</v>
      </c>
      <c r="M53" s="69">
        <v>227</v>
      </c>
      <c r="N53" s="69">
        <v>213</v>
      </c>
      <c r="O53" s="70">
        <v>187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TcG8Lt1jNOPrx1PpKURrujbxyE8Um/X1xZd0Y2vJjofa2wDYzlyk1kAqcz63gR7p+Tmh5oYiUO1lEyIhHEsZw==" saltValue="nPmz6ihWYV0n8Eb47CrF1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7"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5658</v>
      </c>
      <c r="J41" s="356">
        <v>5690</v>
      </c>
      <c r="K41" s="356">
        <v>5714</v>
      </c>
      <c r="L41" s="356">
        <v>5439</v>
      </c>
      <c r="M41" s="357">
        <v>5211</v>
      </c>
    </row>
    <row r="42" spans="2:13" ht="27.75" customHeight="1" x14ac:dyDescent="0.15">
      <c r="B42" s="1222"/>
      <c r="C42" s="1223"/>
      <c r="D42" s="106"/>
      <c r="E42" s="1226" t="s">
        <v>32</v>
      </c>
      <c r="F42" s="1226"/>
      <c r="G42" s="1226"/>
      <c r="H42" s="1227"/>
      <c r="I42" s="358" t="s">
        <v>489</v>
      </c>
      <c r="J42" s="359" t="s">
        <v>489</v>
      </c>
      <c r="K42" s="359" t="s">
        <v>489</v>
      </c>
      <c r="L42" s="359" t="s">
        <v>489</v>
      </c>
      <c r="M42" s="360" t="s">
        <v>489</v>
      </c>
    </row>
    <row r="43" spans="2:13" ht="27.75" customHeight="1" x14ac:dyDescent="0.15">
      <c r="B43" s="1222"/>
      <c r="C43" s="1223"/>
      <c r="D43" s="106"/>
      <c r="E43" s="1226" t="s">
        <v>33</v>
      </c>
      <c r="F43" s="1226"/>
      <c r="G43" s="1226"/>
      <c r="H43" s="1227"/>
      <c r="I43" s="358">
        <v>149</v>
      </c>
      <c r="J43" s="359">
        <v>225</v>
      </c>
      <c r="K43" s="359">
        <v>259</v>
      </c>
      <c r="L43" s="359">
        <v>966</v>
      </c>
      <c r="M43" s="360">
        <v>1494</v>
      </c>
    </row>
    <row r="44" spans="2:13" ht="27.75" customHeight="1" x14ac:dyDescent="0.15">
      <c r="B44" s="1222"/>
      <c r="C44" s="1223"/>
      <c r="D44" s="106"/>
      <c r="E44" s="1226" t="s">
        <v>34</v>
      </c>
      <c r="F44" s="1226"/>
      <c r="G44" s="1226"/>
      <c r="H44" s="1227"/>
      <c r="I44" s="358">
        <v>7</v>
      </c>
      <c r="J44" s="359">
        <v>2</v>
      </c>
      <c r="K44" s="359" t="s">
        <v>489</v>
      </c>
      <c r="L44" s="359" t="s">
        <v>489</v>
      </c>
      <c r="M44" s="360" t="s">
        <v>489</v>
      </c>
    </row>
    <row r="45" spans="2:13" ht="27.75" customHeight="1" x14ac:dyDescent="0.15">
      <c r="B45" s="1222"/>
      <c r="C45" s="1223"/>
      <c r="D45" s="106"/>
      <c r="E45" s="1226" t="s">
        <v>35</v>
      </c>
      <c r="F45" s="1226"/>
      <c r="G45" s="1226"/>
      <c r="H45" s="1227"/>
      <c r="I45" s="358">
        <v>588</v>
      </c>
      <c r="J45" s="359">
        <v>527</v>
      </c>
      <c r="K45" s="359">
        <v>561</v>
      </c>
      <c r="L45" s="359">
        <v>548</v>
      </c>
      <c r="M45" s="360">
        <v>530</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3069</v>
      </c>
      <c r="J50" s="359">
        <v>3094</v>
      </c>
      <c r="K50" s="359">
        <v>3497</v>
      </c>
      <c r="L50" s="359">
        <v>3866</v>
      </c>
      <c r="M50" s="360">
        <v>3985</v>
      </c>
    </row>
    <row r="51" spans="2:13" ht="27.75" customHeight="1" x14ac:dyDescent="0.15">
      <c r="B51" s="1222"/>
      <c r="C51" s="1223"/>
      <c r="D51" s="106"/>
      <c r="E51" s="1226" t="s">
        <v>42</v>
      </c>
      <c r="F51" s="1226"/>
      <c r="G51" s="1226"/>
      <c r="H51" s="1227"/>
      <c r="I51" s="358">
        <v>92</v>
      </c>
      <c r="J51" s="359">
        <v>107</v>
      </c>
      <c r="K51" s="359">
        <v>151</v>
      </c>
      <c r="L51" s="359">
        <v>145</v>
      </c>
      <c r="M51" s="360">
        <v>169</v>
      </c>
    </row>
    <row r="52" spans="2:13" ht="27.75" customHeight="1" x14ac:dyDescent="0.15">
      <c r="B52" s="1224"/>
      <c r="C52" s="1225"/>
      <c r="D52" s="106"/>
      <c r="E52" s="1226" t="s">
        <v>43</v>
      </c>
      <c r="F52" s="1226"/>
      <c r="G52" s="1226"/>
      <c r="H52" s="1227"/>
      <c r="I52" s="358">
        <v>4075</v>
      </c>
      <c r="J52" s="359">
        <v>4092</v>
      </c>
      <c r="K52" s="359">
        <v>4010</v>
      </c>
      <c r="L52" s="359">
        <v>3938</v>
      </c>
      <c r="M52" s="360">
        <v>3904</v>
      </c>
    </row>
    <row r="53" spans="2:13" ht="27.75" customHeight="1" thickBot="1" x14ac:dyDescent="0.2">
      <c r="B53" s="1228" t="s">
        <v>19</v>
      </c>
      <c r="C53" s="1229"/>
      <c r="D53" s="110"/>
      <c r="E53" s="1230" t="s">
        <v>44</v>
      </c>
      <c r="F53" s="1230"/>
      <c r="G53" s="1230"/>
      <c r="H53" s="1231"/>
      <c r="I53" s="361">
        <v>-835</v>
      </c>
      <c r="J53" s="362">
        <v>-849</v>
      </c>
      <c r="K53" s="362">
        <v>-1124</v>
      </c>
      <c r="L53" s="362">
        <v>-996</v>
      </c>
      <c r="M53" s="363">
        <v>-823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ZOxmQ2NdfGPejKmnR2ujarpj8S4MUTmwl2VhLjedsmd3P7/+oNAESe6hUKZ6dJzO1/jUv7F9QN1nxUV+F0xRw==" saltValue="HPBWZVTzuHDl+oOLoFzK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1258</v>
      </c>
      <c r="G55" s="122">
        <v>1348</v>
      </c>
      <c r="H55" s="123">
        <v>1508</v>
      </c>
    </row>
    <row r="56" spans="2:8" ht="52.5" customHeight="1" x14ac:dyDescent="0.15">
      <c r="B56" s="124"/>
      <c r="C56" s="1249" t="s">
        <v>47</v>
      </c>
      <c r="D56" s="1249"/>
      <c r="E56" s="1250"/>
      <c r="F56" s="125">
        <v>43</v>
      </c>
      <c r="G56" s="125">
        <v>43</v>
      </c>
      <c r="H56" s="126">
        <v>43</v>
      </c>
    </row>
    <row r="57" spans="2:8" ht="53.25" customHeight="1" x14ac:dyDescent="0.15">
      <c r="B57" s="124"/>
      <c r="C57" s="1251" t="s">
        <v>48</v>
      </c>
      <c r="D57" s="1251"/>
      <c r="E57" s="1252"/>
      <c r="F57" s="127">
        <v>1770</v>
      </c>
      <c r="G57" s="127">
        <v>2026</v>
      </c>
      <c r="H57" s="128">
        <v>2019</v>
      </c>
    </row>
    <row r="58" spans="2:8" ht="45.75" customHeight="1" x14ac:dyDescent="0.15">
      <c r="B58" s="129"/>
      <c r="C58" s="1239" t="s">
        <v>551</v>
      </c>
      <c r="D58" s="1240"/>
      <c r="E58" s="1241"/>
      <c r="F58" s="130">
        <v>1241</v>
      </c>
      <c r="G58" s="130">
        <v>1401</v>
      </c>
      <c r="H58" s="131">
        <v>1411</v>
      </c>
    </row>
    <row r="59" spans="2:8" ht="45.75" customHeight="1" x14ac:dyDescent="0.15">
      <c r="B59" s="129"/>
      <c r="C59" s="1239" t="s">
        <v>552</v>
      </c>
      <c r="D59" s="1240"/>
      <c r="E59" s="1241"/>
      <c r="F59" s="130">
        <v>131</v>
      </c>
      <c r="G59" s="130">
        <v>201</v>
      </c>
      <c r="H59" s="131">
        <v>312</v>
      </c>
    </row>
    <row r="60" spans="2:8" ht="45.75" customHeight="1" x14ac:dyDescent="0.15">
      <c r="B60" s="129"/>
      <c r="C60" s="1239" t="s">
        <v>553</v>
      </c>
      <c r="D60" s="1240"/>
      <c r="E60" s="1241"/>
      <c r="F60" s="130">
        <v>167</v>
      </c>
      <c r="G60" s="130">
        <v>166</v>
      </c>
      <c r="H60" s="131">
        <v>165</v>
      </c>
    </row>
    <row r="61" spans="2:8" ht="45.75" customHeight="1" x14ac:dyDescent="0.15">
      <c r="B61" s="129"/>
      <c r="C61" s="1239" t="s">
        <v>554</v>
      </c>
      <c r="D61" s="1240"/>
      <c r="E61" s="1241"/>
      <c r="F61" s="130">
        <v>49</v>
      </c>
      <c r="G61" s="130">
        <v>51</v>
      </c>
      <c r="H61" s="131">
        <v>49</v>
      </c>
    </row>
    <row r="62" spans="2:8" ht="45.75" customHeight="1" thickBot="1" x14ac:dyDescent="0.2">
      <c r="B62" s="132"/>
      <c r="C62" s="1242" t="s">
        <v>555</v>
      </c>
      <c r="D62" s="1243"/>
      <c r="E62" s="1244"/>
      <c r="F62" s="133">
        <v>70</v>
      </c>
      <c r="G62" s="133">
        <v>89</v>
      </c>
      <c r="H62" s="134">
        <v>34</v>
      </c>
    </row>
    <row r="63" spans="2:8" ht="52.5" customHeight="1" thickBot="1" x14ac:dyDescent="0.2">
      <c r="B63" s="135"/>
      <c r="C63" s="1245" t="s">
        <v>49</v>
      </c>
      <c r="D63" s="1245"/>
      <c r="E63" s="1246"/>
      <c r="F63" s="136">
        <v>3070</v>
      </c>
      <c r="G63" s="136">
        <v>3417</v>
      </c>
      <c r="H63" s="137">
        <v>3569</v>
      </c>
    </row>
    <row r="64" spans="2:8" x14ac:dyDescent="0.15"/>
  </sheetData>
  <sheetProtection algorithmName="SHA-512" hashValue="lwDRt6DxAgOqjNHUyZ4mvC30/NGY92zss18afoSO8Icgn4mvMiWZSGrZSraNTHe9kWa9vK2njZdXFOxGdvrdNA==" saltValue="Q1jsaeqEPf82YwtJp3tS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1C087-2CF4-4B17-B8CD-B73D5E8B21D0}">
  <sheetPr>
    <pageSetUpPr fitToPage="1"/>
  </sheetPr>
  <dimension ref="A1:DE85"/>
  <sheetViews>
    <sheetView showGridLines="0" tabSelected="1" zoomScale="90" zoomScaleNormal="90" zoomScaleSheetLayoutView="55" workbookViewId="0">
      <selection activeCell="CM70" sqref="CM7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559</v>
      </c>
      <c r="AO51" s="1256"/>
      <c r="AP51" s="1256"/>
      <c r="AQ51" s="1256"/>
      <c r="AR51" s="1256"/>
      <c r="AS51" s="1256"/>
      <c r="AT51" s="1256"/>
      <c r="AU51" s="1256"/>
      <c r="AV51" s="1256"/>
      <c r="AW51" s="1256"/>
      <c r="AX51" s="1256"/>
      <c r="AY51" s="1256"/>
      <c r="AZ51" s="1256"/>
      <c r="BA51" s="1256"/>
      <c r="BB51" s="1256" t="s">
        <v>560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561</v>
      </c>
      <c r="BC53" s="1256"/>
      <c r="BD53" s="1256"/>
      <c r="BE53" s="1256"/>
      <c r="BF53" s="1256"/>
      <c r="BG53" s="1256"/>
      <c r="BH53" s="1256"/>
      <c r="BI53" s="1256"/>
      <c r="BJ53" s="1256"/>
      <c r="BK53" s="1256"/>
      <c r="BL53" s="1256"/>
      <c r="BM53" s="1256"/>
      <c r="BN53" s="1256"/>
      <c r="BO53" s="1256"/>
      <c r="BP53" s="1253">
        <v>59.4</v>
      </c>
      <c r="BQ53" s="1253"/>
      <c r="BR53" s="1253"/>
      <c r="BS53" s="1253"/>
      <c r="BT53" s="1253"/>
      <c r="BU53" s="1253"/>
      <c r="BV53" s="1253"/>
      <c r="BW53" s="1253"/>
      <c r="BX53" s="1253">
        <v>60.3</v>
      </c>
      <c r="BY53" s="1253"/>
      <c r="BZ53" s="1253"/>
      <c r="CA53" s="1253"/>
      <c r="CB53" s="1253"/>
      <c r="CC53" s="1253"/>
      <c r="CD53" s="1253"/>
      <c r="CE53" s="1253"/>
      <c r="CF53" s="1253">
        <v>60.6</v>
      </c>
      <c r="CG53" s="1253"/>
      <c r="CH53" s="1253"/>
      <c r="CI53" s="1253"/>
      <c r="CJ53" s="1253"/>
      <c r="CK53" s="1253"/>
      <c r="CL53" s="1253"/>
      <c r="CM53" s="1253"/>
      <c r="CN53" s="1253">
        <v>62</v>
      </c>
      <c r="CO53" s="1253"/>
      <c r="CP53" s="1253"/>
      <c r="CQ53" s="1253"/>
      <c r="CR53" s="1253"/>
      <c r="CS53" s="1253"/>
      <c r="CT53" s="1253"/>
      <c r="CU53" s="1253"/>
      <c r="CV53" s="1253">
        <v>64.5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562</v>
      </c>
      <c r="AO55" s="1258"/>
      <c r="AP55" s="1258"/>
      <c r="AQ55" s="1258"/>
      <c r="AR55" s="1258"/>
      <c r="AS55" s="1258"/>
      <c r="AT55" s="1258"/>
      <c r="AU55" s="1258"/>
      <c r="AV55" s="1258"/>
      <c r="AW55" s="1258"/>
      <c r="AX55" s="1258"/>
      <c r="AY55" s="1258"/>
      <c r="AZ55" s="1258"/>
      <c r="BA55" s="1258"/>
      <c r="BB55" s="1256" t="s">
        <v>560</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561</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60.8</v>
      </c>
      <c r="CG57" s="1253"/>
      <c r="CH57" s="1253"/>
      <c r="CI57" s="1253"/>
      <c r="CJ57" s="1253"/>
      <c r="CK57" s="1253"/>
      <c r="CL57" s="1253"/>
      <c r="CM57" s="1253"/>
      <c r="CN57" s="1253">
        <v>62.2</v>
      </c>
      <c r="CO57" s="1253"/>
      <c r="CP57" s="1253"/>
      <c r="CQ57" s="1253"/>
      <c r="CR57" s="1253"/>
      <c r="CS57" s="1253"/>
      <c r="CT57" s="1253"/>
      <c r="CU57" s="1253"/>
      <c r="CV57" s="1253">
        <v>62.5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563</v>
      </c>
    </row>
    <row r="64" spans="1:109" x14ac:dyDescent="0.15">
      <c r="B64" s="372"/>
      <c r="G64" s="379"/>
      <c r="I64" s="392"/>
      <c r="J64" s="392"/>
      <c r="K64" s="392"/>
      <c r="L64" s="392"/>
      <c r="M64" s="392"/>
      <c r="N64" s="393"/>
      <c r="AM64" s="379"/>
      <c r="AN64" s="379" t="s">
        <v>557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566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559</v>
      </c>
      <c r="AO73" s="1256"/>
      <c r="AP73" s="1256"/>
      <c r="AQ73" s="1256"/>
      <c r="AR73" s="1256"/>
      <c r="AS73" s="1256"/>
      <c r="AT73" s="1256"/>
      <c r="AU73" s="1256"/>
      <c r="AV73" s="1256"/>
      <c r="AW73" s="1256"/>
      <c r="AX73" s="1256"/>
      <c r="AY73" s="1256"/>
      <c r="AZ73" s="1256"/>
      <c r="BA73" s="1256"/>
      <c r="BB73" s="1256" t="s">
        <v>560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564</v>
      </c>
      <c r="BC75" s="1256"/>
      <c r="BD75" s="1256"/>
      <c r="BE75" s="1256"/>
      <c r="BF75" s="1256"/>
      <c r="BG75" s="1256"/>
      <c r="BH75" s="1256"/>
      <c r="BI75" s="1256"/>
      <c r="BJ75" s="1256"/>
      <c r="BK75" s="1256"/>
      <c r="BL75" s="1256"/>
      <c r="BM75" s="1256"/>
      <c r="BN75" s="1256"/>
      <c r="BO75" s="1256"/>
      <c r="BP75" s="1253">
        <v>7</v>
      </c>
      <c r="BQ75" s="1253"/>
      <c r="BR75" s="1253"/>
      <c r="BS75" s="1253"/>
      <c r="BT75" s="1253"/>
      <c r="BU75" s="1253"/>
      <c r="BV75" s="1253"/>
      <c r="BW75" s="1253"/>
      <c r="BX75" s="1253">
        <v>7.3</v>
      </c>
      <c r="BY75" s="1253"/>
      <c r="BZ75" s="1253"/>
      <c r="CA75" s="1253"/>
      <c r="CB75" s="1253"/>
      <c r="CC75" s="1253"/>
      <c r="CD75" s="1253"/>
      <c r="CE75" s="1253"/>
      <c r="CF75" s="1253">
        <v>8</v>
      </c>
      <c r="CG75" s="1253"/>
      <c r="CH75" s="1253"/>
      <c r="CI75" s="1253"/>
      <c r="CJ75" s="1253"/>
      <c r="CK75" s="1253"/>
      <c r="CL75" s="1253"/>
      <c r="CM75" s="1253"/>
      <c r="CN75" s="1253">
        <v>8.8000000000000007</v>
      </c>
      <c r="CO75" s="1253"/>
      <c r="CP75" s="1253"/>
      <c r="CQ75" s="1253"/>
      <c r="CR75" s="1253"/>
      <c r="CS75" s="1253"/>
      <c r="CT75" s="1253"/>
      <c r="CU75" s="1253"/>
      <c r="CV75" s="1253">
        <v>8.9</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562</v>
      </c>
      <c r="AO77" s="1258"/>
      <c r="AP77" s="1258"/>
      <c r="AQ77" s="1258"/>
      <c r="AR77" s="1258"/>
      <c r="AS77" s="1258"/>
      <c r="AT77" s="1258"/>
      <c r="AU77" s="1258"/>
      <c r="AV77" s="1258"/>
      <c r="AW77" s="1258"/>
      <c r="AX77" s="1258"/>
      <c r="AY77" s="1258"/>
      <c r="AZ77" s="1258"/>
      <c r="BA77" s="1258"/>
      <c r="BB77" s="1256" t="s">
        <v>560</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564</v>
      </c>
      <c r="BC79" s="1256"/>
      <c r="BD79" s="1256"/>
      <c r="BE79" s="1256"/>
      <c r="BF79" s="1256"/>
      <c r="BG79" s="1256"/>
      <c r="BH79" s="1256"/>
      <c r="BI79" s="1256"/>
      <c r="BJ79" s="1256"/>
      <c r="BK79" s="1256"/>
      <c r="BL79" s="1256"/>
      <c r="BM79" s="1256"/>
      <c r="BN79" s="1256"/>
      <c r="BO79" s="1256"/>
      <c r="BP79" s="1253">
        <v>7.4</v>
      </c>
      <c r="BQ79" s="1253"/>
      <c r="BR79" s="1253"/>
      <c r="BS79" s="1253"/>
      <c r="BT79" s="1253"/>
      <c r="BU79" s="1253"/>
      <c r="BV79" s="1253"/>
      <c r="BW79" s="1253"/>
      <c r="BX79" s="1253">
        <v>8</v>
      </c>
      <c r="BY79" s="1253"/>
      <c r="BZ79" s="1253"/>
      <c r="CA79" s="1253"/>
      <c r="CB79" s="1253"/>
      <c r="CC79" s="1253"/>
      <c r="CD79" s="1253"/>
      <c r="CE79" s="1253"/>
      <c r="CF79" s="1253">
        <v>6.6</v>
      </c>
      <c r="CG79" s="1253"/>
      <c r="CH79" s="1253"/>
      <c r="CI79" s="1253"/>
      <c r="CJ79" s="1253"/>
      <c r="CK79" s="1253"/>
      <c r="CL79" s="1253"/>
      <c r="CM79" s="1253"/>
      <c r="CN79" s="1253">
        <v>6.8</v>
      </c>
      <c r="CO79" s="1253"/>
      <c r="CP79" s="1253"/>
      <c r="CQ79" s="1253"/>
      <c r="CR79" s="1253"/>
      <c r="CS79" s="1253"/>
      <c r="CT79" s="1253"/>
      <c r="CU79" s="1253"/>
      <c r="CV79" s="1253">
        <v>7.3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HuVF7B4YrS7szLEUQbILmhLBG+hbBO5RstgGF0rk+zN26yYUCw4QC27rZZ135l8lxwtwDyyUpILTu9SInr6Og==" saltValue="cfkzH0I3YKfhkI+swMuJ3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7BD79-4447-4395-A0CA-4456849201AA}">
  <sheetPr>
    <pageSetUpPr fitToPage="1"/>
  </sheetPr>
  <dimension ref="A1:DR125"/>
  <sheetViews>
    <sheetView showGridLines="0" topLeftCell="A91" zoomScaleNormal="100" zoomScaleSheetLayoutView="70" workbookViewId="0">
      <selection activeCell="AE112" sqref="AE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qD28vchO5MUAHR5LoXWPepVEWziQHJs7sVFMSNSfYgN1D4hbD+E/WqjTA+P9cHixCeHKu7MNbc+4EyxN1Jkwnw==" saltValue="IaSLJOv24RDjzxKToWsG1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D54EA-3A6E-4FF0-88D8-A19F0A4F2D68}">
  <sheetPr>
    <pageSetUpPr fitToPage="1"/>
  </sheetPr>
  <dimension ref="A1:DR125"/>
  <sheetViews>
    <sheetView showGridLines="0" topLeftCell="A94"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2fb4+80CUPcCY7kBUcQ9jM0kPG03cA1WGBDAWwjc6UbpE5N8oktegotZp9qM505tD0sVVZ4V3uOB4J39F/XsyA==" saltValue="LclXR1kaHeqJXlyuJ6Yh9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164886</v>
      </c>
      <c r="E3" s="156"/>
      <c r="F3" s="157">
        <v>316937</v>
      </c>
      <c r="G3" s="158"/>
      <c r="H3" s="159"/>
    </row>
    <row r="4" spans="1:8" x14ac:dyDescent="0.15">
      <c r="A4" s="160"/>
      <c r="B4" s="161"/>
      <c r="C4" s="162"/>
      <c r="D4" s="163">
        <v>144364</v>
      </c>
      <c r="E4" s="164"/>
      <c r="F4" s="165">
        <v>199150</v>
      </c>
      <c r="G4" s="166"/>
      <c r="H4" s="167"/>
    </row>
    <row r="5" spans="1:8" x14ac:dyDescent="0.15">
      <c r="A5" s="148" t="s">
        <v>522</v>
      </c>
      <c r="B5" s="153"/>
      <c r="C5" s="154"/>
      <c r="D5" s="155">
        <v>253441</v>
      </c>
      <c r="E5" s="156"/>
      <c r="F5" s="157">
        <v>332350</v>
      </c>
      <c r="G5" s="158"/>
      <c r="H5" s="159"/>
    </row>
    <row r="6" spans="1:8" x14ac:dyDescent="0.15">
      <c r="A6" s="160"/>
      <c r="B6" s="161"/>
      <c r="C6" s="162"/>
      <c r="D6" s="163">
        <v>203903</v>
      </c>
      <c r="E6" s="164"/>
      <c r="F6" s="165">
        <v>200453</v>
      </c>
      <c r="G6" s="166"/>
      <c r="H6" s="167"/>
    </row>
    <row r="7" spans="1:8" x14ac:dyDescent="0.15">
      <c r="A7" s="148" t="s">
        <v>523</v>
      </c>
      <c r="B7" s="153"/>
      <c r="C7" s="154"/>
      <c r="D7" s="155">
        <v>301621</v>
      </c>
      <c r="E7" s="156"/>
      <c r="F7" s="157">
        <v>362690</v>
      </c>
      <c r="G7" s="158"/>
      <c r="H7" s="159"/>
    </row>
    <row r="8" spans="1:8" x14ac:dyDescent="0.15">
      <c r="A8" s="160"/>
      <c r="B8" s="161"/>
      <c r="C8" s="162"/>
      <c r="D8" s="163">
        <v>156351</v>
      </c>
      <c r="E8" s="164"/>
      <c r="F8" s="165">
        <v>172580</v>
      </c>
      <c r="G8" s="166"/>
      <c r="H8" s="167"/>
    </row>
    <row r="9" spans="1:8" x14ac:dyDescent="0.15">
      <c r="A9" s="148" t="s">
        <v>524</v>
      </c>
      <c r="B9" s="153"/>
      <c r="C9" s="154"/>
      <c r="D9" s="155">
        <v>190978</v>
      </c>
      <c r="E9" s="156"/>
      <c r="F9" s="157">
        <v>296093</v>
      </c>
      <c r="G9" s="158"/>
      <c r="H9" s="159"/>
    </row>
    <row r="10" spans="1:8" x14ac:dyDescent="0.15">
      <c r="A10" s="160"/>
      <c r="B10" s="161"/>
      <c r="C10" s="162"/>
      <c r="D10" s="163">
        <v>186906</v>
      </c>
      <c r="E10" s="164"/>
      <c r="F10" s="165">
        <v>140545</v>
      </c>
      <c r="G10" s="166"/>
      <c r="H10" s="167"/>
    </row>
    <row r="11" spans="1:8" x14ac:dyDescent="0.15">
      <c r="A11" s="148" t="s">
        <v>525</v>
      </c>
      <c r="B11" s="153"/>
      <c r="C11" s="154"/>
      <c r="D11" s="155">
        <v>136180</v>
      </c>
      <c r="E11" s="156"/>
      <c r="F11" s="157">
        <v>308655</v>
      </c>
      <c r="G11" s="158"/>
      <c r="H11" s="159"/>
    </row>
    <row r="12" spans="1:8" x14ac:dyDescent="0.15">
      <c r="A12" s="160"/>
      <c r="B12" s="161"/>
      <c r="C12" s="168"/>
      <c r="D12" s="163">
        <v>124898</v>
      </c>
      <c r="E12" s="164"/>
      <c r="F12" s="165">
        <v>169887</v>
      </c>
      <c r="G12" s="166"/>
      <c r="H12" s="167"/>
    </row>
    <row r="13" spans="1:8" x14ac:dyDescent="0.15">
      <c r="A13" s="148"/>
      <c r="B13" s="153"/>
      <c r="C13" s="169"/>
      <c r="D13" s="170">
        <v>209421</v>
      </c>
      <c r="E13" s="171"/>
      <c r="F13" s="172">
        <v>323345</v>
      </c>
      <c r="G13" s="173"/>
      <c r="H13" s="159"/>
    </row>
    <row r="14" spans="1:8" x14ac:dyDescent="0.15">
      <c r="A14" s="160"/>
      <c r="B14" s="161"/>
      <c r="C14" s="162"/>
      <c r="D14" s="163">
        <v>163284</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1.4</v>
      </c>
      <c r="C19" s="174">
        <f>ROUND(VALUE(SUBSTITUTE(実質収支比率等に係る経年分析!G$48,"▲","-")),2)</f>
        <v>3.15</v>
      </c>
      <c r="D19" s="174">
        <f>ROUND(VALUE(SUBSTITUTE(実質収支比率等に係る経年分析!H$48,"▲","-")),2)</f>
        <v>3.85</v>
      </c>
      <c r="E19" s="174">
        <f>ROUND(VALUE(SUBSTITUTE(実質収支比率等に係る経年分析!I$48,"▲","-")),2)</f>
        <v>3.71</v>
      </c>
      <c r="F19" s="174">
        <f>ROUND(VALUE(SUBSTITUTE(実質収支比率等に係る経年分析!J$48,"▲","-")),2)</f>
        <v>5.45</v>
      </c>
    </row>
    <row r="20" spans="1:11" x14ac:dyDescent="0.15">
      <c r="A20" s="174" t="s">
        <v>53</v>
      </c>
      <c r="B20" s="174">
        <f>ROUND(VALUE(SUBSTITUTE(実質収支比率等に係る経年分析!F$47,"▲","-")),2)</f>
        <v>53.7</v>
      </c>
      <c r="C20" s="174">
        <f>ROUND(VALUE(SUBSTITUTE(実質収支比率等に係る経年分析!G$47,"▲","-")),2)</f>
        <v>46.21</v>
      </c>
      <c r="D20" s="174">
        <f>ROUND(VALUE(SUBSTITUTE(実質収支比率等に係る経年分析!H$47,"▲","-")),2)</f>
        <v>44.74</v>
      </c>
      <c r="E20" s="174">
        <f>ROUND(VALUE(SUBSTITUTE(実質収支比率等に係る経年分析!I$47,"▲","-")),2)</f>
        <v>50.57</v>
      </c>
      <c r="F20" s="174">
        <f>ROUND(VALUE(SUBSTITUTE(実質収支比率等に係る経年分析!J$47,"▲","-")),2)</f>
        <v>55.78</v>
      </c>
    </row>
    <row r="21" spans="1:11" x14ac:dyDescent="0.15">
      <c r="A21" s="174" t="s">
        <v>54</v>
      </c>
      <c r="B21" s="174">
        <f>IF(ISNUMBER(VALUE(SUBSTITUTE(実質収支比率等に係る経年分析!F$49,"▲","-"))),ROUND(VALUE(SUBSTITUTE(実質収支比率等に係る経年分析!F$49,"▲","-")),2),NA())</f>
        <v>-6.48</v>
      </c>
      <c r="C21" s="174">
        <f>IF(ISNUMBER(VALUE(SUBSTITUTE(実質収支比率等に係る経年分析!G$49,"▲","-"))),ROUND(VALUE(SUBSTITUTE(実質収支比率等に係る経年分析!G$49,"▲","-")),2),NA())</f>
        <v>-2.08</v>
      </c>
      <c r="D21" s="174">
        <f>IF(ISNUMBER(VALUE(SUBSTITUTE(実質収支比率等に係る経年分析!H$49,"▲","-"))),ROUND(VALUE(SUBSTITUTE(実質収支比率等に係る経年分析!H$49,"▲","-")),2),NA())</f>
        <v>3.88</v>
      </c>
      <c r="E21" s="174">
        <f>IF(ISNUMBER(VALUE(SUBSTITUTE(実質収支比率等に係る経年分析!I$49,"▲","-"))),ROUND(VALUE(SUBSTITUTE(実質収支比率等に係る経年分析!I$49,"▲","-")),2),NA())</f>
        <v>3.03</v>
      </c>
      <c r="F21" s="174">
        <f>IF(ISNUMBER(VALUE(SUBSTITUTE(実質収支比率等に係る経年分析!J$49,"▲","-"))),ROUND(VALUE(SUBSTITUTE(実質収支比率等に係る経年分析!J$49,"▲","-")),2),NA())</f>
        <v>7.71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教育奨学金貸与基金</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0.57999999999999996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1.56</v>
      </c>
    </row>
    <row r="34" spans="1:16" x14ac:dyDescent="0.15">
      <c r="A34" s="175" t="str">
        <f>IF(連結実質赤字比率に係る赤字・黒字の構成分析!C$36="",NA(),連結実質赤字比率に係る赤字・黒字の構成分析!C$36)</f>
        <v>国保すさみ病院事業会計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4.66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3.27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3.85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6.13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6.46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372</v>
      </c>
      <c r="E42" s="176"/>
      <c r="F42" s="176"/>
      <c r="G42" s="176">
        <f>'実質公債費比率（分子）の構造'!L$52</f>
        <v>438</v>
      </c>
      <c r="H42" s="176"/>
      <c r="I42" s="176"/>
      <c r="J42" s="176">
        <f>'実質公債費比率（分子）の構造'!M$52</f>
        <v>442</v>
      </c>
      <c r="K42" s="176"/>
      <c r="L42" s="176"/>
      <c r="M42" s="176">
        <f>'実質公債費比率（分子）の構造'!N$52</f>
        <v>420</v>
      </c>
      <c r="N42" s="176"/>
      <c r="O42" s="176"/>
      <c r="P42" s="176">
        <f>'実質公債費比率（分子）の構造'!O$52</f>
        <v>403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v>
      </c>
      <c r="C45" s="176"/>
      <c r="D45" s="176"/>
      <c r="E45" s="176">
        <f>'実質公債費比率（分子）の構造'!L$49</f>
        <v>1</v>
      </c>
      <c r="F45" s="176"/>
      <c r="G45" s="176"/>
      <c r="H45" s="176">
        <f>'実質公債費比率（分子）の構造'!M$49</f>
        <v>1</v>
      </c>
      <c r="I45" s="176"/>
      <c r="J45" s="176"/>
      <c r="K45" s="176">
        <f>'実質公債費比率（分子）の構造'!N$49</f>
        <v>1</v>
      </c>
      <c r="L45" s="176"/>
      <c r="M45" s="176"/>
      <c r="N45" s="176">
        <f>'実質公債費比率（分子）の構造'!O$49</f>
        <v>1</v>
      </c>
      <c r="O45" s="176"/>
      <c r="P45" s="176"/>
    </row>
    <row r="46" spans="1:16" x14ac:dyDescent="0.15">
      <c r="A46" s="176" t="s">
        <v>64</v>
      </c>
      <c r="B46" s="176">
        <f>'実質公債費比率（分子）の構造'!K$48</f>
        <v>15</v>
      </c>
      <c r="C46" s="176"/>
      <c r="D46" s="176"/>
      <c r="E46" s="176">
        <f>'実質公債費比率（分子）の構造'!L$48</f>
        <v>22</v>
      </c>
      <c r="F46" s="176"/>
      <c r="G46" s="176"/>
      <c r="H46" s="176">
        <f>'実質公債費比率（分子）の構造'!M$48</f>
        <v>19</v>
      </c>
      <c r="I46" s="176"/>
      <c r="J46" s="176"/>
      <c r="K46" s="176">
        <f>'実質公債費比率（分子）の構造'!N$48</f>
        <v>20</v>
      </c>
      <c r="L46" s="176"/>
      <c r="M46" s="176"/>
      <c r="N46" s="176">
        <f>'実質公債費比率（分子）の構造'!O$48</f>
        <v>28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501</v>
      </c>
      <c r="C49" s="176"/>
      <c r="D49" s="176"/>
      <c r="E49" s="176">
        <f>'実質公債費比率（分子）の構造'!L$45</f>
        <v>578</v>
      </c>
      <c r="F49" s="176"/>
      <c r="G49" s="176"/>
      <c r="H49" s="176">
        <f>'実質公債費比率（分子）の構造'!M$45</f>
        <v>649</v>
      </c>
      <c r="I49" s="176"/>
      <c r="J49" s="176"/>
      <c r="K49" s="176">
        <f>'実質公債費比率（分子）の構造'!N$45</f>
        <v>612</v>
      </c>
      <c r="L49" s="176"/>
      <c r="M49" s="176"/>
      <c r="N49" s="176">
        <f>'実質公債費比率（分子）の構造'!O$45</f>
        <v>561</v>
      </c>
      <c r="O49" s="176"/>
      <c r="P49" s="176"/>
    </row>
    <row r="50" spans="1:16" x14ac:dyDescent="0.15">
      <c r="A50" s="176" t="s">
        <v>67</v>
      </c>
      <c r="B50" s="176" t="e">
        <f>NA()</f>
        <v>#N/A</v>
      </c>
      <c r="C50" s="176">
        <f>IF(ISNUMBER('実質公債費比率（分子）の構造'!K$53),'実質公債費比率（分子）の構造'!K$53,NA())</f>
        <v>145</v>
      </c>
      <c r="D50" s="176" t="e">
        <f>NA()</f>
        <v>#N/A</v>
      </c>
      <c r="E50" s="176" t="e">
        <f>NA()</f>
        <v>#N/A</v>
      </c>
      <c r="F50" s="176">
        <f>IF(ISNUMBER('実質公債費比率（分子）の構造'!L$53),'実質公債費比率（分子）の構造'!L$53,NA())</f>
        <v>163</v>
      </c>
      <c r="G50" s="176" t="e">
        <f>NA()</f>
        <v>#N/A</v>
      </c>
      <c r="H50" s="176" t="e">
        <f>NA()</f>
        <v>#N/A</v>
      </c>
      <c r="I50" s="176">
        <f>IF(ISNUMBER('実質公債費比率（分子）の構造'!M$53),'実質公債費比率（分子）の構造'!M$53,NA())</f>
        <v>227</v>
      </c>
      <c r="J50" s="176" t="e">
        <f>NA()</f>
        <v>#N/A</v>
      </c>
      <c r="K50" s="176" t="e">
        <f>NA()</f>
        <v>#N/A</v>
      </c>
      <c r="L50" s="176">
        <f>IF(ISNUMBER('実質公債費比率（分子）の構造'!N$53),'実質公債費比率（分子）の構造'!N$53,NA())</f>
        <v>213</v>
      </c>
      <c r="M50" s="176" t="e">
        <f>NA()</f>
        <v>#N/A</v>
      </c>
      <c r="N50" s="176" t="e">
        <f>NA()</f>
        <v>#N/A</v>
      </c>
      <c r="O50" s="176">
        <f>IF(ISNUMBER('実質公債費比率（分子）の構造'!O$53),'実質公債費比率（分子）の構造'!O$53,NA())</f>
        <v>187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4075</v>
      </c>
      <c r="E56" s="175"/>
      <c r="F56" s="175"/>
      <c r="G56" s="175">
        <f>'将来負担比率（分子）の構造'!J$52</f>
        <v>4092</v>
      </c>
      <c r="H56" s="175"/>
      <c r="I56" s="175"/>
      <c r="J56" s="175">
        <f>'将来負担比率（分子）の構造'!K$52</f>
        <v>4010</v>
      </c>
      <c r="K56" s="175"/>
      <c r="L56" s="175"/>
      <c r="M56" s="175">
        <f>'将来負担比率（分子）の構造'!L$52</f>
        <v>3938</v>
      </c>
      <c r="N56" s="175"/>
      <c r="O56" s="175"/>
      <c r="P56" s="175">
        <f>'将来負担比率（分子）の構造'!M$52</f>
        <v>3904</v>
      </c>
    </row>
    <row r="57" spans="1:16" x14ac:dyDescent="0.15">
      <c r="A57" s="175" t="s">
        <v>42</v>
      </c>
      <c r="B57" s="175"/>
      <c r="C57" s="175"/>
      <c r="D57" s="175">
        <f>'将来負担比率（分子）の構造'!I$51</f>
        <v>92</v>
      </c>
      <c r="E57" s="175"/>
      <c r="F57" s="175"/>
      <c r="G57" s="175">
        <f>'将来負担比率（分子）の構造'!J$51</f>
        <v>107</v>
      </c>
      <c r="H57" s="175"/>
      <c r="I57" s="175"/>
      <c r="J57" s="175">
        <f>'将来負担比率（分子）の構造'!K$51</f>
        <v>151</v>
      </c>
      <c r="K57" s="175"/>
      <c r="L57" s="175"/>
      <c r="M57" s="175">
        <f>'将来負担比率（分子）の構造'!L$51</f>
        <v>145</v>
      </c>
      <c r="N57" s="175"/>
      <c r="O57" s="175"/>
      <c r="P57" s="175">
        <f>'将来負担比率（分子）の構造'!M$51</f>
        <v>169</v>
      </c>
    </row>
    <row r="58" spans="1:16" x14ac:dyDescent="0.15">
      <c r="A58" s="175" t="s">
        <v>41</v>
      </c>
      <c r="B58" s="175"/>
      <c r="C58" s="175"/>
      <c r="D58" s="175">
        <f>'将来負担比率（分子）の構造'!I$50</f>
        <v>3069</v>
      </c>
      <c r="E58" s="175"/>
      <c r="F58" s="175"/>
      <c r="G58" s="175">
        <f>'将来負担比率（分子）の構造'!J$50</f>
        <v>3094</v>
      </c>
      <c r="H58" s="175"/>
      <c r="I58" s="175"/>
      <c r="J58" s="175">
        <f>'将来負担比率（分子）の構造'!K$50</f>
        <v>3497</v>
      </c>
      <c r="K58" s="175"/>
      <c r="L58" s="175"/>
      <c r="M58" s="175">
        <f>'将来負担比率（分子）の構造'!L$50</f>
        <v>3866</v>
      </c>
      <c r="N58" s="175"/>
      <c r="O58" s="175"/>
      <c r="P58" s="175">
        <f>'将来負担比率（分子）の構造'!M$50</f>
        <v>3985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588</v>
      </c>
      <c r="C62" s="175"/>
      <c r="D62" s="175"/>
      <c r="E62" s="175">
        <f>'将来負担比率（分子）の構造'!J$45</f>
        <v>527</v>
      </c>
      <c r="F62" s="175"/>
      <c r="G62" s="175"/>
      <c r="H62" s="175">
        <f>'将来負担比率（分子）の構造'!K$45</f>
        <v>561</v>
      </c>
      <c r="I62" s="175"/>
      <c r="J62" s="175"/>
      <c r="K62" s="175">
        <f>'将来負担比率（分子）の構造'!L$45</f>
        <v>548</v>
      </c>
      <c r="L62" s="175"/>
      <c r="M62" s="175"/>
      <c r="N62" s="175">
        <f>'将来負担比率（分子）の構造'!M$45</f>
        <v>530</v>
      </c>
      <c r="O62" s="175"/>
      <c r="P62" s="175"/>
    </row>
    <row r="63" spans="1:16" x14ac:dyDescent="0.15">
      <c r="A63" s="175" t="s">
        <v>34</v>
      </c>
      <c r="B63" s="175">
        <f>'将来負担比率（分子）の構造'!I$44</f>
        <v>7</v>
      </c>
      <c r="C63" s="175"/>
      <c r="D63" s="175"/>
      <c r="E63" s="175">
        <f>'将来負担比率（分子）の構造'!J$44</f>
        <v>2</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149</v>
      </c>
      <c r="C64" s="175"/>
      <c r="D64" s="175"/>
      <c r="E64" s="175">
        <f>'将来負担比率（分子）の構造'!J$43</f>
        <v>225</v>
      </c>
      <c r="F64" s="175"/>
      <c r="G64" s="175"/>
      <c r="H64" s="175">
        <f>'将来負担比率（分子）の構造'!K$43</f>
        <v>259</v>
      </c>
      <c r="I64" s="175"/>
      <c r="J64" s="175"/>
      <c r="K64" s="175">
        <f>'将来負担比率（分子）の構造'!L$43</f>
        <v>966</v>
      </c>
      <c r="L64" s="175"/>
      <c r="M64" s="175"/>
      <c r="N64" s="175">
        <f>'将来負担比率（分子）の構造'!M$43</f>
        <v>1494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5658</v>
      </c>
      <c r="C66" s="175"/>
      <c r="D66" s="175"/>
      <c r="E66" s="175">
        <f>'将来負担比率（分子）の構造'!J$41</f>
        <v>5690</v>
      </c>
      <c r="F66" s="175"/>
      <c r="G66" s="175"/>
      <c r="H66" s="175">
        <f>'将来負担比率（分子）の構造'!K$41</f>
        <v>5714</v>
      </c>
      <c r="I66" s="175"/>
      <c r="J66" s="175"/>
      <c r="K66" s="175">
        <f>'将来負担比率（分子）の構造'!L$41</f>
        <v>5439</v>
      </c>
      <c r="L66" s="175"/>
      <c r="M66" s="175"/>
      <c r="N66" s="175">
        <f>'将来負担比率（分子）の構造'!M$41</f>
        <v>5211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1258</v>
      </c>
      <c r="C72" s="179">
        <f>基金残高に係る経年分析!G55</f>
        <v>1348</v>
      </c>
      <c r="D72" s="179">
        <f>基金残高に係る経年分析!H55</f>
        <v>1508</v>
      </c>
    </row>
    <row r="73" spans="1:16" x14ac:dyDescent="0.15">
      <c r="A73" s="178" t="s">
        <v>74</v>
      </c>
      <c r="B73" s="179">
        <f>基金残高に係る経年分析!F56</f>
        <v>43</v>
      </c>
      <c r="C73" s="179">
        <f>基金残高に係る経年分析!G56</f>
        <v>43</v>
      </c>
      <c r="D73" s="179">
        <f>基金残高に係る経年分析!H56</f>
        <v>43</v>
      </c>
    </row>
    <row r="74" spans="1:16" x14ac:dyDescent="0.15">
      <c r="A74" s="178" t="s">
        <v>75</v>
      </c>
      <c r="B74" s="179">
        <f>基金残高に係る経年分析!F57</f>
        <v>1770</v>
      </c>
      <c r="C74" s="179">
        <f>基金残高に係る経年分析!G57</f>
        <v>2026</v>
      </c>
      <c r="D74" s="179">
        <f>基金残高に係る経年分析!H57</f>
        <v>2019</v>
      </c>
    </row>
  </sheetData>
  <sheetProtection algorithmName="SHA-512" hashValue="msPeGL5acT8ym2XmarF2Wu5t25CCrpavgzsKytD8UiN4kYAyMqlkOAA1x+BD5qu172CVPonr3oi3p9lSWwZd9Q==" saltValue="KndatISmf9Gtzfkx/NLn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511427</v>
      </c>
      <c r="S5" s="713"/>
      <c r="T5" s="713"/>
      <c r="U5" s="713"/>
      <c r="V5" s="713"/>
      <c r="W5" s="713"/>
      <c r="X5" s="713"/>
      <c r="Y5" s="738"/>
      <c r="Z5" s="751">
        <v>10.8</v>
      </c>
      <c r="AA5" s="751"/>
      <c r="AB5" s="751"/>
      <c r="AC5" s="751"/>
      <c r="AD5" s="752">
        <v>511427</v>
      </c>
      <c r="AE5" s="752"/>
      <c r="AF5" s="752"/>
      <c r="AG5" s="752"/>
      <c r="AH5" s="752"/>
      <c r="AI5" s="752"/>
      <c r="AJ5" s="752"/>
      <c r="AK5" s="752"/>
      <c r="AL5" s="739">
        <v>18.8</v>
      </c>
      <c r="AM5" s="721"/>
      <c r="AN5" s="721"/>
      <c r="AO5" s="740"/>
      <c r="AP5" s="715" t="s">
        <v>216</v>
      </c>
      <c r="AQ5" s="716"/>
      <c r="AR5" s="716"/>
      <c r="AS5" s="716"/>
      <c r="AT5" s="716"/>
      <c r="AU5" s="716"/>
      <c r="AV5" s="716"/>
      <c r="AW5" s="716"/>
      <c r="AX5" s="716"/>
      <c r="AY5" s="716"/>
      <c r="AZ5" s="716"/>
      <c r="BA5" s="716"/>
      <c r="BB5" s="716"/>
      <c r="BC5" s="716"/>
      <c r="BD5" s="716"/>
      <c r="BE5" s="716"/>
      <c r="BF5" s="717"/>
      <c r="BG5" s="657">
        <v>503484</v>
      </c>
      <c r="BH5" s="658"/>
      <c r="BI5" s="658"/>
      <c r="BJ5" s="658"/>
      <c r="BK5" s="658"/>
      <c r="BL5" s="658"/>
      <c r="BM5" s="658"/>
      <c r="BN5" s="659"/>
      <c r="BO5" s="695">
        <v>98.4</v>
      </c>
      <c r="BP5" s="695"/>
      <c r="BQ5" s="695"/>
      <c r="BR5" s="695"/>
      <c r="BS5" s="696" t="s">
        <v>122</v>
      </c>
      <c r="BT5" s="696"/>
      <c r="BU5" s="696"/>
      <c r="BV5" s="696"/>
      <c r="BW5" s="696"/>
      <c r="BX5" s="696"/>
      <c r="BY5" s="696"/>
      <c r="BZ5" s="696"/>
      <c r="CA5" s="696"/>
      <c r="CB5" s="731"/>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72617</v>
      </c>
      <c r="S6" s="658"/>
      <c r="T6" s="658"/>
      <c r="U6" s="658"/>
      <c r="V6" s="658"/>
      <c r="W6" s="658"/>
      <c r="X6" s="658"/>
      <c r="Y6" s="659"/>
      <c r="Z6" s="695">
        <v>1.5</v>
      </c>
      <c r="AA6" s="695"/>
      <c r="AB6" s="695"/>
      <c r="AC6" s="695"/>
      <c r="AD6" s="696">
        <v>72617</v>
      </c>
      <c r="AE6" s="696"/>
      <c r="AF6" s="696"/>
      <c r="AG6" s="696"/>
      <c r="AH6" s="696"/>
      <c r="AI6" s="696"/>
      <c r="AJ6" s="696"/>
      <c r="AK6" s="696"/>
      <c r="AL6" s="660">
        <v>2.7</v>
      </c>
      <c r="AM6" s="661"/>
      <c r="AN6" s="661"/>
      <c r="AO6" s="697"/>
      <c r="AP6" s="654" t="s">
        <v>221</v>
      </c>
      <c r="AQ6" s="655"/>
      <c r="AR6" s="655"/>
      <c r="AS6" s="655"/>
      <c r="AT6" s="655"/>
      <c r="AU6" s="655"/>
      <c r="AV6" s="655"/>
      <c r="AW6" s="655"/>
      <c r="AX6" s="655"/>
      <c r="AY6" s="655"/>
      <c r="AZ6" s="655"/>
      <c r="BA6" s="655"/>
      <c r="BB6" s="655"/>
      <c r="BC6" s="655"/>
      <c r="BD6" s="655"/>
      <c r="BE6" s="655"/>
      <c r="BF6" s="656"/>
      <c r="BG6" s="657">
        <v>503484</v>
      </c>
      <c r="BH6" s="658"/>
      <c r="BI6" s="658"/>
      <c r="BJ6" s="658"/>
      <c r="BK6" s="658"/>
      <c r="BL6" s="658"/>
      <c r="BM6" s="658"/>
      <c r="BN6" s="659"/>
      <c r="BO6" s="695">
        <v>98.4</v>
      </c>
      <c r="BP6" s="695"/>
      <c r="BQ6" s="695"/>
      <c r="BR6" s="695"/>
      <c r="BS6" s="696" t="s">
        <v>122</v>
      </c>
      <c r="BT6" s="696"/>
      <c r="BU6" s="696"/>
      <c r="BV6" s="696"/>
      <c r="BW6" s="696"/>
      <c r="BX6" s="696"/>
      <c r="BY6" s="696"/>
      <c r="BZ6" s="696"/>
      <c r="CA6" s="696"/>
      <c r="CB6" s="731"/>
      <c r="CD6" s="715" t="s">
        <v>222</v>
      </c>
      <c r="CE6" s="716"/>
      <c r="CF6" s="716"/>
      <c r="CG6" s="716"/>
      <c r="CH6" s="716"/>
      <c r="CI6" s="716"/>
      <c r="CJ6" s="716"/>
      <c r="CK6" s="716"/>
      <c r="CL6" s="716"/>
      <c r="CM6" s="716"/>
      <c r="CN6" s="716"/>
      <c r="CO6" s="716"/>
      <c r="CP6" s="716"/>
      <c r="CQ6" s="717"/>
      <c r="CR6" s="657">
        <v>57697</v>
      </c>
      <c r="CS6" s="658"/>
      <c r="CT6" s="658"/>
      <c r="CU6" s="658"/>
      <c r="CV6" s="658"/>
      <c r="CW6" s="658"/>
      <c r="CX6" s="658"/>
      <c r="CY6" s="659"/>
      <c r="CZ6" s="739">
        <v>1.3</v>
      </c>
      <c r="DA6" s="721"/>
      <c r="DB6" s="721"/>
      <c r="DC6" s="741"/>
      <c r="DD6" s="663" t="s">
        <v>122</v>
      </c>
      <c r="DE6" s="658"/>
      <c r="DF6" s="658"/>
      <c r="DG6" s="658"/>
      <c r="DH6" s="658"/>
      <c r="DI6" s="658"/>
      <c r="DJ6" s="658"/>
      <c r="DK6" s="658"/>
      <c r="DL6" s="658"/>
      <c r="DM6" s="658"/>
      <c r="DN6" s="658"/>
      <c r="DO6" s="658"/>
      <c r="DP6" s="659"/>
      <c r="DQ6" s="663">
        <v>57297</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142</v>
      </c>
      <c r="S7" s="658"/>
      <c r="T7" s="658"/>
      <c r="U7" s="658"/>
      <c r="V7" s="658"/>
      <c r="W7" s="658"/>
      <c r="X7" s="658"/>
      <c r="Y7" s="659"/>
      <c r="Z7" s="695">
        <v>0</v>
      </c>
      <c r="AA7" s="695"/>
      <c r="AB7" s="695"/>
      <c r="AC7" s="695"/>
      <c r="AD7" s="696">
        <v>142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132559</v>
      </c>
      <c r="BH7" s="658"/>
      <c r="BI7" s="658"/>
      <c r="BJ7" s="658"/>
      <c r="BK7" s="658"/>
      <c r="BL7" s="658"/>
      <c r="BM7" s="658"/>
      <c r="BN7" s="659"/>
      <c r="BO7" s="695">
        <v>25.9</v>
      </c>
      <c r="BP7" s="695"/>
      <c r="BQ7" s="695"/>
      <c r="BR7" s="695"/>
      <c r="BS7" s="696" t="s">
        <v>122</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1268734</v>
      </c>
      <c r="CS7" s="658"/>
      <c r="CT7" s="658"/>
      <c r="CU7" s="658"/>
      <c r="CV7" s="658"/>
      <c r="CW7" s="658"/>
      <c r="CX7" s="658"/>
      <c r="CY7" s="659"/>
      <c r="CZ7" s="695">
        <v>27.7</v>
      </c>
      <c r="DA7" s="695"/>
      <c r="DB7" s="695"/>
      <c r="DC7" s="695"/>
      <c r="DD7" s="663">
        <v>73744</v>
      </c>
      <c r="DE7" s="658"/>
      <c r="DF7" s="658"/>
      <c r="DG7" s="658"/>
      <c r="DH7" s="658"/>
      <c r="DI7" s="658"/>
      <c r="DJ7" s="658"/>
      <c r="DK7" s="658"/>
      <c r="DL7" s="658"/>
      <c r="DM7" s="658"/>
      <c r="DN7" s="658"/>
      <c r="DO7" s="658"/>
      <c r="DP7" s="659"/>
      <c r="DQ7" s="663">
        <v>703619</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2847</v>
      </c>
      <c r="S8" s="658"/>
      <c r="T8" s="658"/>
      <c r="U8" s="658"/>
      <c r="V8" s="658"/>
      <c r="W8" s="658"/>
      <c r="X8" s="658"/>
      <c r="Y8" s="659"/>
      <c r="Z8" s="695">
        <v>0.1</v>
      </c>
      <c r="AA8" s="695"/>
      <c r="AB8" s="695"/>
      <c r="AC8" s="695"/>
      <c r="AD8" s="696">
        <v>2847</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5427</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879543</v>
      </c>
      <c r="CS8" s="658"/>
      <c r="CT8" s="658"/>
      <c r="CU8" s="658"/>
      <c r="CV8" s="658"/>
      <c r="CW8" s="658"/>
      <c r="CX8" s="658"/>
      <c r="CY8" s="659"/>
      <c r="CZ8" s="695">
        <v>19.2</v>
      </c>
      <c r="DA8" s="695"/>
      <c r="DB8" s="695"/>
      <c r="DC8" s="695"/>
      <c r="DD8" s="663" t="s">
        <v>122</v>
      </c>
      <c r="DE8" s="658"/>
      <c r="DF8" s="658"/>
      <c r="DG8" s="658"/>
      <c r="DH8" s="658"/>
      <c r="DI8" s="658"/>
      <c r="DJ8" s="658"/>
      <c r="DK8" s="658"/>
      <c r="DL8" s="658"/>
      <c r="DM8" s="658"/>
      <c r="DN8" s="658"/>
      <c r="DO8" s="658"/>
      <c r="DP8" s="659"/>
      <c r="DQ8" s="663">
        <v>489367</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2847</v>
      </c>
      <c r="S9" s="658"/>
      <c r="T9" s="658"/>
      <c r="U9" s="658"/>
      <c r="V9" s="658"/>
      <c r="W9" s="658"/>
      <c r="X9" s="658"/>
      <c r="Y9" s="659"/>
      <c r="Z9" s="695">
        <v>0.1</v>
      </c>
      <c r="AA9" s="695"/>
      <c r="AB9" s="695"/>
      <c r="AC9" s="695"/>
      <c r="AD9" s="696">
        <v>2847</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114111</v>
      </c>
      <c r="BH9" s="658"/>
      <c r="BI9" s="658"/>
      <c r="BJ9" s="658"/>
      <c r="BK9" s="658"/>
      <c r="BL9" s="658"/>
      <c r="BM9" s="658"/>
      <c r="BN9" s="659"/>
      <c r="BO9" s="695">
        <v>22.3</v>
      </c>
      <c r="BP9" s="695"/>
      <c r="BQ9" s="695"/>
      <c r="BR9" s="695"/>
      <c r="BS9" s="696" t="s">
        <v>122</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698689</v>
      </c>
      <c r="CS9" s="658"/>
      <c r="CT9" s="658"/>
      <c r="CU9" s="658"/>
      <c r="CV9" s="658"/>
      <c r="CW9" s="658"/>
      <c r="CX9" s="658"/>
      <c r="CY9" s="659"/>
      <c r="CZ9" s="695">
        <v>15.3</v>
      </c>
      <c r="DA9" s="695"/>
      <c r="DB9" s="695"/>
      <c r="DC9" s="695"/>
      <c r="DD9" s="663">
        <v>50527</v>
      </c>
      <c r="DE9" s="658"/>
      <c r="DF9" s="658"/>
      <c r="DG9" s="658"/>
      <c r="DH9" s="658"/>
      <c r="DI9" s="658"/>
      <c r="DJ9" s="658"/>
      <c r="DK9" s="658"/>
      <c r="DL9" s="658"/>
      <c r="DM9" s="658"/>
      <c r="DN9" s="658"/>
      <c r="DO9" s="658"/>
      <c r="DP9" s="659"/>
      <c r="DQ9" s="663">
        <v>557144</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8909</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87899</v>
      </c>
      <c r="S11" s="658"/>
      <c r="T11" s="658"/>
      <c r="U11" s="658"/>
      <c r="V11" s="658"/>
      <c r="W11" s="658"/>
      <c r="X11" s="658"/>
      <c r="Y11" s="659"/>
      <c r="Z11" s="660">
        <v>1.9</v>
      </c>
      <c r="AA11" s="661"/>
      <c r="AB11" s="661"/>
      <c r="AC11" s="662"/>
      <c r="AD11" s="663">
        <v>87899</v>
      </c>
      <c r="AE11" s="658"/>
      <c r="AF11" s="658"/>
      <c r="AG11" s="658"/>
      <c r="AH11" s="658"/>
      <c r="AI11" s="658"/>
      <c r="AJ11" s="658"/>
      <c r="AK11" s="659"/>
      <c r="AL11" s="660">
        <v>3.2</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4112</v>
      </c>
      <c r="BH11" s="658"/>
      <c r="BI11" s="658"/>
      <c r="BJ11" s="658"/>
      <c r="BK11" s="658"/>
      <c r="BL11" s="658"/>
      <c r="BM11" s="658"/>
      <c r="BN11" s="659"/>
      <c r="BO11" s="695">
        <v>0.8</v>
      </c>
      <c r="BP11" s="695"/>
      <c r="BQ11" s="695"/>
      <c r="BR11" s="695"/>
      <c r="BS11" s="696" t="s">
        <v>122</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185982</v>
      </c>
      <c r="CS11" s="658"/>
      <c r="CT11" s="658"/>
      <c r="CU11" s="658"/>
      <c r="CV11" s="658"/>
      <c r="CW11" s="658"/>
      <c r="CX11" s="658"/>
      <c r="CY11" s="659"/>
      <c r="CZ11" s="695">
        <v>4.0999999999999996</v>
      </c>
      <c r="DA11" s="695"/>
      <c r="DB11" s="695"/>
      <c r="DC11" s="695"/>
      <c r="DD11" s="663">
        <v>64793</v>
      </c>
      <c r="DE11" s="658"/>
      <c r="DF11" s="658"/>
      <c r="DG11" s="658"/>
      <c r="DH11" s="658"/>
      <c r="DI11" s="658"/>
      <c r="DJ11" s="658"/>
      <c r="DK11" s="658"/>
      <c r="DL11" s="658"/>
      <c r="DM11" s="658"/>
      <c r="DN11" s="658"/>
      <c r="DO11" s="658"/>
      <c r="DP11" s="659"/>
      <c r="DQ11" s="663">
        <v>122794</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324712</v>
      </c>
      <c r="BH12" s="658"/>
      <c r="BI12" s="658"/>
      <c r="BJ12" s="658"/>
      <c r="BK12" s="658"/>
      <c r="BL12" s="658"/>
      <c r="BM12" s="658"/>
      <c r="BN12" s="659"/>
      <c r="BO12" s="695">
        <v>63.5</v>
      </c>
      <c r="BP12" s="695"/>
      <c r="BQ12" s="695"/>
      <c r="BR12" s="695"/>
      <c r="BS12" s="696" t="s">
        <v>122</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49050</v>
      </c>
      <c r="CS12" s="658"/>
      <c r="CT12" s="658"/>
      <c r="CU12" s="658"/>
      <c r="CV12" s="658"/>
      <c r="CW12" s="658"/>
      <c r="CX12" s="658"/>
      <c r="CY12" s="659"/>
      <c r="CZ12" s="695">
        <v>1.1000000000000001</v>
      </c>
      <c r="DA12" s="695"/>
      <c r="DB12" s="695"/>
      <c r="DC12" s="695"/>
      <c r="DD12" s="663">
        <v>11292</v>
      </c>
      <c r="DE12" s="658"/>
      <c r="DF12" s="658"/>
      <c r="DG12" s="658"/>
      <c r="DH12" s="658"/>
      <c r="DI12" s="658"/>
      <c r="DJ12" s="658"/>
      <c r="DK12" s="658"/>
      <c r="DL12" s="658"/>
      <c r="DM12" s="658"/>
      <c r="DN12" s="658"/>
      <c r="DO12" s="658"/>
      <c r="DP12" s="659"/>
      <c r="DQ12" s="663">
        <v>30768</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323369</v>
      </c>
      <c r="BH13" s="658"/>
      <c r="BI13" s="658"/>
      <c r="BJ13" s="658"/>
      <c r="BK13" s="658"/>
      <c r="BL13" s="658"/>
      <c r="BM13" s="658"/>
      <c r="BN13" s="659"/>
      <c r="BO13" s="695">
        <v>63.2</v>
      </c>
      <c r="BP13" s="695"/>
      <c r="BQ13" s="695"/>
      <c r="BR13" s="695"/>
      <c r="BS13" s="696" t="s">
        <v>122</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207052</v>
      </c>
      <c r="CS13" s="658"/>
      <c r="CT13" s="658"/>
      <c r="CU13" s="658"/>
      <c r="CV13" s="658"/>
      <c r="CW13" s="658"/>
      <c r="CX13" s="658"/>
      <c r="CY13" s="659"/>
      <c r="CZ13" s="695">
        <v>4.5</v>
      </c>
      <c r="DA13" s="695"/>
      <c r="DB13" s="695"/>
      <c r="DC13" s="695"/>
      <c r="DD13" s="663">
        <v>131851</v>
      </c>
      <c r="DE13" s="658"/>
      <c r="DF13" s="658"/>
      <c r="DG13" s="658"/>
      <c r="DH13" s="658"/>
      <c r="DI13" s="658"/>
      <c r="DJ13" s="658"/>
      <c r="DK13" s="658"/>
      <c r="DL13" s="658"/>
      <c r="DM13" s="658"/>
      <c r="DN13" s="658"/>
      <c r="DO13" s="658"/>
      <c r="DP13" s="659"/>
      <c r="DQ13" s="663">
        <v>99643</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267</v>
      </c>
      <c r="S14" s="658"/>
      <c r="T14" s="658"/>
      <c r="U14" s="658"/>
      <c r="V14" s="658"/>
      <c r="W14" s="658"/>
      <c r="X14" s="658"/>
      <c r="Y14" s="659"/>
      <c r="Z14" s="695">
        <v>0</v>
      </c>
      <c r="AA14" s="695"/>
      <c r="AB14" s="695"/>
      <c r="AC14" s="695"/>
      <c r="AD14" s="696">
        <v>267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16752</v>
      </c>
      <c r="BH14" s="658"/>
      <c r="BI14" s="658"/>
      <c r="BJ14" s="658"/>
      <c r="BK14" s="658"/>
      <c r="BL14" s="658"/>
      <c r="BM14" s="658"/>
      <c r="BN14" s="659"/>
      <c r="BO14" s="695">
        <v>3.3</v>
      </c>
      <c r="BP14" s="695"/>
      <c r="BQ14" s="695"/>
      <c r="BR14" s="695"/>
      <c r="BS14" s="696" t="s">
        <v>122</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409054</v>
      </c>
      <c r="CS14" s="658"/>
      <c r="CT14" s="658"/>
      <c r="CU14" s="658"/>
      <c r="CV14" s="658"/>
      <c r="CW14" s="658"/>
      <c r="CX14" s="658"/>
      <c r="CY14" s="659"/>
      <c r="CZ14" s="695">
        <v>8.9</v>
      </c>
      <c r="DA14" s="695"/>
      <c r="DB14" s="695"/>
      <c r="DC14" s="695"/>
      <c r="DD14" s="663">
        <v>158718</v>
      </c>
      <c r="DE14" s="658"/>
      <c r="DF14" s="658"/>
      <c r="DG14" s="658"/>
      <c r="DH14" s="658"/>
      <c r="DI14" s="658"/>
      <c r="DJ14" s="658"/>
      <c r="DK14" s="658"/>
      <c r="DL14" s="658"/>
      <c r="DM14" s="658"/>
      <c r="DN14" s="658"/>
      <c r="DO14" s="658"/>
      <c r="DP14" s="659"/>
      <c r="DQ14" s="663">
        <v>246120</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29461</v>
      </c>
      <c r="BH15" s="658"/>
      <c r="BI15" s="658"/>
      <c r="BJ15" s="658"/>
      <c r="BK15" s="658"/>
      <c r="BL15" s="658"/>
      <c r="BM15" s="658"/>
      <c r="BN15" s="659"/>
      <c r="BO15" s="695">
        <v>5.8</v>
      </c>
      <c r="BP15" s="695"/>
      <c r="BQ15" s="695"/>
      <c r="BR15" s="695"/>
      <c r="BS15" s="696" t="s">
        <v>122</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256048</v>
      </c>
      <c r="CS15" s="658"/>
      <c r="CT15" s="658"/>
      <c r="CU15" s="658"/>
      <c r="CV15" s="658"/>
      <c r="CW15" s="658"/>
      <c r="CX15" s="658"/>
      <c r="CY15" s="659"/>
      <c r="CZ15" s="695">
        <v>5.6</v>
      </c>
      <c r="DA15" s="695"/>
      <c r="DB15" s="695"/>
      <c r="DC15" s="695"/>
      <c r="DD15" s="663">
        <v>277</v>
      </c>
      <c r="DE15" s="658"/>
      <c r="DF15" s="658"/>
      <c r="DG15" s="658"/>
      <c r="DH15" s="658"/>
      <c r="DI15" s="658"/>
      <c r="DJ15" s="658"/>
      <c r="DK15" s="658"/>
      <c r="DL15" s="658"/>
      <c r="DM15" s="658"/>
      <c r="DN15" s="658"/>
      <c r="DO15" s="658"/>
      <c r="DP15" s="659"/>
      <c r="DQ15" s="663">
        <v>225626</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2888</v>
      </c>
      <c r="S16" s="658"/>
      <c r="T16" s="658"/>
      <c r="U16" s="658"/>
      <c r="V16" s="658"/>
      <c r="W16" s="658"/>
      <c r="X16" s="658"/>
      <c r="Y16" s="659"/>
      <c r="Z16" s="695">
        <v>0.1</v>
      </c>
      <c r="AA16" s="695"/>
      <c r="AB16" s="695"/>
      <c r="AC16" s="695"/>
      <c r="AD16" s="696">
        <v>2888</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5153</v>
      </c>
      <c r="S17" s="658"/>
      <c r="T17" s="658"/>
      <c r="U17" s="658"/>
      <c r="V17" s="658"/>
      <c r="W17" s="658"/>
      <c r="X17" s="658"/>
      <c r="Y17" s="659"/>
      <c r="Z17" s="695">
        <v>0.1</v>
      </c>
      <c r="AA17" s="695"/>
      <c r="AB17" s="695"/>
      <c r="AC17" s="695"/>
      <c r="AD17" s="696">
        <v>5153</v>
      </c>
      <c r="AE17" s="696"/>
      <c r="AF17" s="696"/>
      <c r="AG17" s="696"/>
      <c r="AH17" s="696"/>
      <c r="AI17" s="696"/>
      <c r="AJ17" s="696"/>
      <c r="AK17" s="696"/>
      <c r="AL17" s="660">
        <v>0.2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561198</v>
      </c>
      <c r="CS17" s="658"/>
      <c r="CT17" s="658"/>
      <c r="CU17" s="658"/>
      <c r="CV17" s="658"/>
      <c r="CW17" s="658"/>
      <c r="CX17" s="658"/>
      <c r="CY17" s="659"/>
      <c r="CZ17" s="695">
        <v>12.3</v>
      </c>
      <c r="DA17" s="695"/>
      <c r="DB17" s="695"/>
      <c r="DC17" s="695"/>
      <c r="DD17" s="663" t="s">
        <v>122</v>
      </c>
      <c r="DE17" s="658"/>
      <c r="DF17" s="658"/>
      <c r="DG17" s="658"/>
      <c r="DH17" s="658"/>
      <c r="DI17" s="658"/>
      <c r="DJ17" s="658"/>
      <c r="DK17" s="658"/>
      <c r="DL17" s="658"/>
      <c r="DM17" s="658"/>
      <c r="DN17" s="658"/>
      <c r="DO17" s="658"/>
      <c r="DP17" s="659"/>
      <c r="DQ17" s="663">
        <v>539526</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1123</v>
      </c>
      <c r="S18" s="658"/>
      <c r="T18" s="658"/>
      <c r="U18" s="658"/>
      <c r="V18" s="658"/>
      <c r="W18" s="658"/>
      <c r="X18" s="658"/>
      <c r="Y18" s="659"/>
      <c r="Z18" s="695">
        <v>0</v>
      </c>
      <c r="AA18" s="695"/>
      <c r="AB18" s="695"/>
      <c r="AC18" s="695"/>
      <c r="AD18" s="696">
        <v>1123</v>
      </c>
      <c r="AE18" s="696"/>
      <c r="AF18" s="696"/>
      <c r="AG18" s="696"/>
      <c r="AH18" s="696"/>
      <c r="AI18" s="696"/>
      <c r="AJ18" s="696"/>
      <c r="AK18" s="696"/>
      <c r="AL18" s="660">
        <v>0</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1123</v>
      </c>
      <c r="S19" s="658"/>
      <c r="T19" s="658"/>
      <c r="U19" s="658"/>
      <c r="V19" s="658"/>
      <c r="W19" s="658"/>
      <c r="X19" s="658"/>
      <c r="Y19" s="659"/>
      <c r="Z19" s="695">
        <v>0</v>
      </c>
      <c r="AA19" s="695"/>
      <c r="AB19" s="695"/>
      <c r="AC19" s="695"/>
      <c r="AD19" s="696">
        <v>1123</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7943</v>
      </c>
      <c r="BH19" s="658"/>
      <c r="BI19" s="658"/>
      <c r="BJ19" s="658"/>
      <c r="BK19" s="658"/>
      <c r="BL19" s="658"/>
      <c r="BM19" s="658"/>
      <c r="BN19" s="659"/>
      <c r="BO19" s="695">
        <v>1.6</v>
      </c>
      <c r="BP19" s="695"/>
      <c r="BQ19" s="695"/>
      <c r="BR19" s="695"/>
      <c r="BS19" s="696" t="s">
        <v>122</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32" t="s">
        <v>262</v>
      </c>
      <c r="C20" s="733"/>
      <c r="D20" s="733"/>
      <c r="E20" s="733"/>
      <c r="F20" s="733"/>
      <c r="G20" s="733"/>
      <c r="H20" s="733"/>
      <c r="I20" s="733"/>
      <c r="J20" s="733"/>
      <c r="K20" s="733"/>
      <c r="L20" s="733"/>
      <c r="M20" s="733"/>
      <c r="N20" s="733"/>
      <c r="O20" s="733"/>
      <c r="P20" s="733"/>
      <c r="Q20" s="734"/>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7943</v>
      </c>
      <c r="BH20" s="658"/>
      <c r="BI20" s="658"/>
      <c r="BJ20" s="658"/>
      <c r="BK20" s="658"/>
      <c r="BL20" s="658"/>
      <c r="BM20" s="658"/>
      <c r="BN20" s="659"/>
      <c r="BO20" s="695">
        <v>1.6</v>
      </c>
      <c r="BP20" s="695"/>
      <c r="BQ20" s="695"/>
      <c r="BR20" s="695"/>
      <c r="BS20" s="696" t="s">
        <v>122</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4573047</v>
      </c>
      <c r="CS20" s="658"/>
      <c r="CT20" s="658"/>
      <c r="CU20" s="658"/>
      <c r="CV20" s="658"/>
      <c r="CW20" s="658"/>
      <c r="CX20" s="658"/>
      <c r="CY20" s="659"/>
      <c r="CZ20" s="695">
        <v>100</v>
      </c>
      <c r="DA20" s="695"/>
      <c r="DB20" s="695"/>
      <c r="DC20" s="695"/>
      <c r="DD20" s="663">
        <v>491202</v>
      </c>
      <c r="DE20" s="658"/>
      <c r="DF20" s="658"/>
      <c r="DG20" s="658"/>
      <c r="DH20" s="658"/>
      <c r="DI20" s="658"/>
      <c r="DJ20" s="658"/>
      <c r="DK20" s="658"/>
      <c r="DL20" s="658"/>
      <c r="DM20" s="658"/>
      <c r="DN20" s="658"/>
      <c r="DO20" s="658"/>
      <c r="DP20" s="659"/>
      <c r="DQ20" s="663">
        <v>3071904</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2342483</v>
      </c>
      <c r="S21" s="658"/>
      <c r="T21" s="658"/>
      <c r="U21" s="658"/>
      <c r="V21" s="658"/>
      <c r="W21" s="658"/>
      <c r="X21" s="658"/>
      <c r="Y21" s="659"/>
      <c r="Z21" s="695">
        <v>49.5</v>
      </c>
      <c r="AA21" s="695"/>
      <c r="AB21" s="695"/>
      <c r="AC21" s="695"/>
      <c r="AD21" s="696">
        <v>2022375</v>
      </c>
      <c r="AE21" s="696"/>
      <c r="AF21" s="696"/>
      <c r="AG21" s="696"/>
      <c r="AH21" s="696"/>
      <c r="AI21" s="696"/>
      <c r="AJ21" s="696"/>
      <c r="AK21" s="696"/>
      <c r="AL21" s="660">
        <v>74.400000000000006</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7943</v>
      </c>
      <c r="BH21" s="658"/>
      <c r="BI21" s="658"/>
      <c r="BJ21" s="658"/>
      <c r="BK21" s="658"/>
      <c r="BL21" s="658"/>
      <c r="BM21" s="658"/>
      <c r="BN21" s="659"/>
      <c r="BO21" s="695">
        <v>1.6</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2022375</v>
      </c>
      <c r="S22" s="658"/>
      <c r="T22" s="658"/>
      <c r="U22" s="658"/>
      <c r="V22" s="658"/>
      <c r="W22" s="658"/>
      <c r="X22" s="658"/>
      <c r="Y22" s="659"/>
      <c r="Z22" s="695">
        <v>42.8</v>
      </c>
      <c r="AA22" s="695"/>
      <c r="AB22" s="695"/>
      <c r="AC22" s="695"/>
      <c r="AD22" s="696">
        <v>2022375</v>
      </c>
      <c r="AE22" s="696"/>
      <c r="AF22" s="696"/>
      <c r="AG22" s="696"/>
      <c r="AH22" s="696"/>
      <c r="AI22" s="696"/>
      <c r="AJ22" s="696"/>
      <c r="AK22" s="696"/>
      <c r="AL22" s="660">
        <v>74.400000000000006</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320108</v>
      </c>
      <c r="S23" s="658"/>
      <c r="T23" s="658"/>
      <c r="U23" s="658"/>
      <c r="V23" s="658"/>
      <c r="W23" s="658"/>
      <c r="X23" s="658"/>
      <c r="Y23" s="659"/>
      <c r="Z23" s="695">
        <v>6.8</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279</v>
      </c>
      <c r="CE24" s="716"/>
      <c r="CF24" s="716"/>
      <c r="CG24" s="716"/>
      <c r="CH24" s="716"/>
      <c r="CI24" s="716"/>
      <c r="CJ24" s="716"/>
      <c r="CK24" s="716"/>
      <c r="CL24" s="716"/>
      <c r="CM24" s="716"/>
      <c r="CN24" s="716"/>
      <c r="CO24" s="716"/>
      <c r="CP24" s="716"/>
      <c r="CQ24" s="717"/>
      <c r="CR24" s="712">
        <v>1583528</v>
      </c>
      <c r="CS24" s="713"/>
      <c r="CT24" s="713"/>
      <c r="CU24" s="713"/>
      <c r="CV24" s="713"/>
      <c r="CW24" s="713"/>
      <c r="CX24" s="713"/>
      <c r="CY24" s="738"/>
      <c r="CZ24" s="739">
        <v>34.6</v>
      </c>
      <c r="DA24" s="721"/>
      <c r="DB24" s="721"/>
      <c r="DC24" s="741"/>
      <c r="DD24" s="737">
        <v>1344684</v>
      </c>
      <c r="DE24" s="713"/>
      <c r="DF24" s="713"/>
      <c r="DG24" s="713"/>
      <c r="DH24" s="713"/>
      <c r="DI24" s="713"/>
      <c r="DJ24" s="713"/>
      <c r="DK24" s="738"/>
      <c r="DL24" s="737">
        <v>1306801</v>
      </c>
      <c r="DM24" s="713"/>
      <c r="DN24" s="713"/>
      <c r="DO24" s="713"/>
      <c r="DP24" s="713"/>
      <c r="DQ24" s="713"/>
      <c r="DR24" s="713"/>
      <c r="DS24" s="713"/>
      <c r="DT24" s="713"/>
      <c r="DU24" s="713"/>
      <c r="DV24" s="738"/>
      <c r="DW24" s="739">
        <v>47.9</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3029693</v>
      </c>
      <c r="S25" s="658"/>
      <c r="T25" s="658"/>
      <c r="U25" s="658"/>
      <c r="V25" s="658"/>
      <c r="W25" s="658"/>
      <c r="X25" s="658"/>
      <c r="Y25" s="659"/>
      <c r="Z25" s="695">
        <v>64.099999999999994</v>
      </c>
      <c r="AA25" s="695"/>
      <c r="AB25" s="695"/>
      <c r="AC25" s="695"/>
      <c r="AD25" s="696">
        <v>2709585</v>
      </c>
      <c r="AE25" s="696"/>
      <c r="AF25" s="696"/>
      <c r="AG25" s="696"/>
      <c r="AH25" s="696"/>
      <c r="AI25" s="696"/>
      <c r="AJ25" s="696"/>
      <c r="AK25" s="696"/>
      <c r="AL25" s="660">
        <v>99.7</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756614</v>
      </c>
      <c r="CS25" s="670"/>
      <c r="CT25" s="670"/>
      <c r="CU25" s="670"/>
      <c r="CV25" s="670"/>
      <c r="CW25" s="670"/>
      <c r="CX25" s="670"/>
      <c r="CY25" s="671"/>
      <c r="CZ25" s="660">
        <v>16.5</v>
      </c>
      <c r="DA25" s="672"/>
      <c r="DB25" s="672"/>
      <c r="DC25" s="673"/>
      <c r="DD25" s="663">
        <v>720442</v>
      </c>
      <c r="DE25" s="670"/>
      <c r="DF25" s="670"/>
      <c r="DG25" s="670"/>
      <c r="DH25" s="670"/>
      <c r="DI25" s="670"/>
      <c r="DJ25" s="670"/>
      <c r="DK25" s="671"/>
      <c r="DL25" s="663">
        <v>682643</v>
      </c>
      <c r="DM25" s="670"/>
      <c r="DN25" s="670"/>
      <c r="DO25" s="670"/>
      <c r="DP25" s="670"/>
      <c r="DQ25" s="670"/>
      <c r="DR25" s="670"/>
      <c r="DS25" s="670"/>
      <c r="DT25" s="670"/>
      <c r="DU25" s="670"/>
      <c r="DV25" s="671"/>
      <c r="DW25" s="660">
        <v>25</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405679</v>
      </c>
      <c r="CS26" s="658"/>
      <c r="CT26" s="658"/>
      <c r="CU26" s="658"/>
      <c r="CV26" s="658"/>
      <c r="CW26" s="658"/>
      <c r="CX26" s="658"/>
      <c r="CY26" s="659"/>
      <c r="CZ26" s="660">
        <v>8.9</v>
      </c>
      <c r="DA26" s="672"/>
      <c r="DB26" s="672"/>
      <c r="DC26" s="673"/>
      <c r="DD26" s="663">
        <v>385368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t="s">
        <v>122</v>
      </c>
      <c r="S27" s="658"/>
      <c r="T27" s="658"/>
      <c r="U27" s="658"/>
      <c r="V27" s="658"/>
      <c r="W27" s="658"/>
      <c r="X27" s="658"/>
      <c r="Y27" s="659"/>
      <c r="Z27" s="695" t="s">
        <v>122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511427</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265716</v>
      </c>
      <c r="CS27" s="670"/>
      <c r="CT27" s="670"/>
      <c r="CU27" s="670"/>
      <c r="CV27" s="670"/>
      <c r="CW27" s="670"/>
      <c r="CX27" s="670"/>
      <c r="CY27" s="671"/>
      <c r="CZ27" s="660">
        <v>5.8</v>
      </c>
      <c r="DA27" s="672"/>
      <c r="DB27" s="672"/>
      <c r="DC27" s="673"/>
      <c r="DD27" s="663">
        <v>84716</v>
      </c>
      <c r="DE27" s="670"/>
      <c r="DF27" s="670"/>
      <c r="DG27" s="670"/>
      <c r="DH27" s="670"/>
      <c r="DI27" s="670"/>
      <c r="DJ27" s="670"/>
      <c r="DK27" s="671"/>
      <c r="DL27" s="663">
        <v>84632</v>
      </c>
      <c r="DM27" s="670"/>
      <c r="DN27" s="670"/>
      <c r="DO27" s="670"/>
      <c r="DP27" s="670"/>
      <c r="DQ27" s="670"/>
      <c r="DR27" s="670"/>
      <c r="DS27" s="670"/>
      <c r="DT27" s="670"/>
      <c r="DU27" s="670"/>
      <c r="DV27" s="671"/>
      <c r="DW27" s="660">
        <v>3.1</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80165</v>
      </c>
      <c r="S28" s="658"/>
      <c r="T28" s="658"/>
      <c r="U28" s="658"/>
      <c r="V28" s="658"/>
      <c r="W28" s="658"/>
      <c r="X28" s="658"/>
      <c r="Y28" s="659"/>
      <c r="Z28" s="695">
        <v>1.7</v>
      </c>
      <c r="AA28" s="695"/>
      <c r="AB28" s="695"/>
      <c r="AC28" s="695"/>
      <c r="AD28" s="696">
        <v>1007</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561198</v>
      </c>
      <c r="CS28" s="658"/>
      <c r="CT28" s="658"/>
      <c r="CU28" s="658"/>
      <c r="CV28" s="658"/>
      <c r="CW28" s="658"/>
      <c r="CX28" s="658"/>
      <c r="CY28" s="659"/>
      <c r="CZ28" s="660">
        <v>12.3</v>
      </c>
      <c r="DA28" s="672"/>
      <c r="DB28" s="672"/>
      <c r="DC28" s="673"/>
      <c r="DD28" s="663">
        <v>539526</v>
      </c>
      <c r="DE28" s="658"/>
      <c r="DF28" s="658"/>
      <c r="DG28" s="658"/>
      <c r="DH28" s="658"/>
      <c r="DI28" s="658"/>
      <c r="DJ28" s="658"/>
      <c r="DK28" s="659"/>
      <c r="DL28" s="663">
        <v>539526</v>
      </c>
      <c r="DM28" s="658"/>
      <c r="DN28" s="658"/>
      <c r="DO28" s="658"/>
      <c r="DP28" s="658"/>
      <c r="DQ28" s="658"/>
      <c r="DR28" s="658"/>
      <c r="DS28" s="658"/>
      <c r="DT28" s="658"/>
      <c r="DU28" s="658"/>
      <c r="DV28" s="659"/>
      <c r="DW28" s="660">
        <v>19.8</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11045</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561198</v>
      </c>
      <c r="CS29" s="670"/>
      <c r="CT29" s="670"/>
      <c r="CU29" s="670"/>
      <c r="CV29" s="670"/>
      <c r="CW29" s="670"/>
      <c r="CX29" s="670"/>
      <c r="CY29" s="671"/>
      <c r="CZ29" s="660">
        <v>12.3</v>
      </c>
      <c r="DA29" s="672"/>
      <c r="DB29" s="672"/>
      <c r="DC29" s="673"/>
      <c r="DD29" s="663">
        <v>539526</v>
      </c>
      <c r="DE29" s="670"/>
      <c r="DF29" s="670"/>
      <c r="DG29" s="670"/>
      <c r="DH29" s="670"/>
      <c r="DI29" s="670"/>
      <c r="DJ29" s="670"/>
      <c r="DK29" s="671"/>
      <c r="DL29" s="663">
        <v>539526</v>
      </c>
      <c r="DM29" s="670"/>
      <c r="DN29" s="670"/>
      <c r="DO29" s="670"/>
      <c r="DP29" s="670"/>
      <c r="DQ29" s="670"/>
      <c r="DR29" s="670"/>
      <c r="DS29" s="670"/>
      <c r="DT29" s="670"/>
      <c r="DU29" s="670"/>
      <c r="DV29" s="671"/>
      <c r="DW29" s="660">
        <v>19.8</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292421</v>
      </c>
      <c r="S30" s="658"/>
      <c r="T30" s="658"/>
      <c r="U30" s="658"/>
      <c r="V30" s="658"/>
      <c r="W30" s="658"/>
      <c r="X30" s="658"/>
      <c r="Y30" s="659"/>
      <c r="Z30" s="695">
        <v>6.2</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9"/>
      <c r="BI30" s="729"/>
      <c r="BJ30" s="729"/>
      <c r="BK30" s="729"/>
      <c r="BL30" s="729"/>
      <c r="BM30" s="729"/>
      <c r="BN30" s="729"/>
      <c r="BO30" s="729"/>
      <c r="BP30" s="729"/>
      <c r="BQ30" s="730"/>
      <c r="BR30" s="709"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547177</v>
      </c>
      <c r="CS30" s="658"/>
      <c r="CT30" s="658"/>
      <c r="CU30" s="658"/>
      <c r="CV30" s="658"/>
      <c r="CW30" s="658"/>
      <c r="CX30" s="658"/>
      <c r="CY30" s="659"/>
      <c r="CZ30" s="660">
        <v>12</v>
      </c>
      <c r="DA30" s="672"/>
      <c r="DB30" s="672"/>
      <c r="DC30" s="673"/>
      <c r="DD30" s="663">
        <v>525505</v>
      </c>
      <c r="DE30" s="658"/>
      <c r="DF30" s="658"/>
      <c r="DG30" s="658"/>
      <c r="DH30" s="658"/>
      <c r="DI30" s="658"/>
      <c r="DJ30" s="658"/>
      <c r="DK30" s="659"/>
      <c r="DL30" s="663">
        <v>525505</v>
      </c>
      <c r="DM30" s="658"/>
      <c r="DN30" s="658"/>
      <c r="DO30" s="658"/>
      <c r="DP30" s="658"/>
      <c r="DQ30" s="658"/>
      <c r="DR30" s="658"/>
      <c r="DS30" s="658"/>
      <c r="DT30" s="658"/>
      <c r="DU30" s="658"/>
      <c r="DV30" s="659"/>
      <c r="DW30" s="660">
        <v>19.3</v>
      </c>
      <c r="DX30" s="672"/>
      <c r="DY30" s="672"/>
      <c r="DZ30" s="672"/>
      <c r="EA30" s="672"/>
      <c r="EB30" s="672"/>
      <c r="EC30" s="684"/>
    </row>
    <row r="31" spans="2:133" ht="11.25" customHeight="1" x14ac:dyDescent="0.15">
      <c r="B31" s="732" t="s">
        <v>297</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298</v>
      </c>
      <c r="AQ31" s="724"/>
      <c r="AR31" s="724"/>
      <c r="AS31" s="724"/>
      <c r="AT31" s="725" t="s">
        <v>299</v>
      </c>
      <c r="AU31" s="218"/>
      <c r="AV31" s="218"/>
      <c r="AW31" s="218"/>
      <c r="AX31" s="715" t="s">
        <v>177</v>
      </c>
      <c r="AY31" s="716"/>
      <c r="AZ31" s="716"/>
      <c r="BA31" s="716"/>
      <c r="BB31" s="716"/>
      <c r="BC31" s="716"/>
      <c r="BD31" s="716"/>
      <c r="BE31" s="716"/>
      <c r="BF31" s="717"/>
      <c r="BG31" s="719">
        <v>99.7</v>
      </c>
      <c r="BH31" s="720"/>
      <c r="BI31" s="720"/>
      <c r="BJ31" s="720"/>
      <c r="BK31" s="720"/>
      <c r="BL31" s="720"/>
      <c r="BM31" s="721">
        <v>99</v>
      </c>
      <c r="BN31" s="720"/>
      <c r="BO31" s="720"/>
      <c r="BP31" s="720"/>
      <c r="BQ31" s="722"/>
      <c r="BR31" s="719">
        <v>99.8</v>
      </c>
      <c r="BS31" s="720"/>
      <c r="BT31" s="720"/>
      <c r="BU31" s="720"/>
      <c r="BV31" s="720"/>
      <c r="BW31" s="720"/>
      <c r="BX31" s="721">
        <v>99</v>
      </c>
      <c r="BY31" s="720"/>
      <c r="BZ31" s="720"/>
      <c r="CA31" s="720"/>
      <c r="CB31" s="722"/>
      <c r="CD31" s="678"/>
      <c r="CE31" s="679"/>
      <c r="CF31" s="654" t="s">
        <v>300</v>
      </c>
      <c r="CG31" s="655"/>
      <c r="CH31" s="655"/>
      <c r="CI31" s="655"/>
      <c r="CJ31" s="655"/>
      <c r="CK31" s="655"/>
      <c r="CL31" s="655"/>
      <c r="CM31" s="655"/>
      <c r="CN31" s="655"/>
      <c r="CO31" s="655"/>
      <c r="CP31" s="655"/>
      <c r="CQ31" s="656"/>
      <c r="CR31" s="657">
        <v>14021</v>
      </c>
      <c r="CS31" s="670"/>
      <c r="CT31" s="670"/>
      <c r="CU31" s="670"/>
      <c r="CV31" s="670"/>
      <c r="CW31" s="670"/>
      <c r="CX31" s="670"/>
      <c r="CY31" s="671"/>
      <c r="CZ31" s="660">
        <v>0.3</v>
      </c>
      <c r="DA31" s="672"/>
      <c r="DB31" s="672"/>
      <c r="DC31" s="673"/>
      <c r="DD31" s="663">
        <v>14021</v>
      </c>
      <c r="DE31" s="670"/>
      <c r="DF31" s="670"/>
      <c r="DG31" s="670"/>
      <c r="DH31" s="670"/>
      <c r="DI31" s="670"/>
      <c r="DJ31" s="670"/>
      <c r="DK31" s="671"/>
      <c r="DL31" s="663">
        <v>14021</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179695</v>
      </c>
      <c r="S32" s="658"/>
      <c r="T32" s="658"/>
      <c r="U32" s="658"/>
      <c r="V32" s="658"/>
      <c r="W32" s="658"/>
      <c r="X32" s="658"/>
      <c r="Y32" s="659"/>
      <c r="Z32" s="695">
        <v>3.8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302</v>
      </c>
      <c r="AX32" s="654" t="s">
        <v>303</v>
      </c>
      <c r="AY32" s="655"/>
      <c r="AZ32" s="655"/>
      <c r="BA32" s="655"/>
      <c r="BB32" s="655"/>
      <c r="BC32" s="655"/>
      <c r="BD32" s="655"/>
      <c r="BE32" s="655"/>
      <c r="BF32" s="656"/>
      <c r="BG32" s="728">
        <v>99.7</v>
      </c>
      <c r="BH32" s="670"/>
      <c r="BI32" s="670"/>
      <c r="BJ32" s="670"/>
      <c r="BK32" s="670"/>
      <c r="BL32" s="670"/>
      <c r="BM32" s="661">
        <v>99.1</v>
      </c>
      <c r="BN32" s="670"/>
      <c r="BO32" s="670"/>
      <c r="BP32" s="670"/>
      <c r="BQ32" s="693"/>
      <c r="BR32" s="728">
        <v>99.8</v>
      </c>
      <c r="BS32" s="670"/>
      <c r="BT32" s="670"/>
      <c r="BU32" s="670"/>
      <c r="BV32" s="670"/>
      <c r="BW32" s="670"/>
      <c r="BX32" s="661">
        <v>99.1</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45588</v>
      </c>
      <c r="S33" s="658"/>
      <c r="T33" s="658"/>
      <c r="U33" s="658"/>
      <c r="V33" s="658"/>
      <c r="W33" s="658"/>
      <c r="X33" s="658"/>
      <c r="Y33" s="659"/>
      <c r="Z33" s="695">
        <v>1</v>
      </c>
      <c r="AA33" s="695"/>
      <c r="AB33" s="695"/>
      <c r="AC33" s="695"/>
      <c r="AD33" s="696">
        <v>5517</v>
      </c>
      <c r="AE33" s="696"/>
      <c r="AF33" s="696"/>
      <c r="AG33" s="696"/>
      <c r="AH33" s="696"/>
      <c r="AI33" s="696"/>
      <c r="AJ33" s="696"/>
      <c r="AK33" s="696"/>
      <c r="AL33" s="660">
        <v>0.2</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99.7</v>
      </c>
      <c r="BH33" s="642"/>
      <c r="BI33" s="642"/>
      <c r="BJ33" s="642"/>
      <c r="BK33" s="642"/>
      <c r="BL33" s="642"/>
      <c r="BM33" s="688">
        <v>98.8</v>
      </c>
      <c r="BN33" s="642"/>
      <c r="BO33" s="642"/>
      <c r="BP33" s="642"/>
      <c r="BQ33" s="705"/>
      <c r="BR33" s="718">
        <v>99.7</v>
      </c>
      <c r="BS33" s="642"/>
      <c r="BT33" s="642"/>
      <c r="BU33" s="642"/>
      <c r="BV33" s="642"/>
      <c r="BW33" s="642"/>
      <c r="BX33" s="688">
        <v>98.9</v>
      </c>
      <c r="BY33" s="642"/>
      <c r="BZ33" s="642"/>
      <c r="CA33" s="642"/>
      <c r="CB33" s="705"/>
      <c r="CD33" s="654" t="s">
        <v>307</v>
      </c>
      <c r="CE33" s="655"/>
      <c r="CF33" s="655"/>
      <c r="CG33" s="655"/>
      <c r="CH33" s="655"/>
      <c r="CI33" s="655"/>
      <c r="CJ33" s="655"/>
      <c r="CK33" s="655"/>
      <c r="CL33" s="655"/>
      <c r="CM33" s="655"/>
      <c r="CN33" s="655"/>
      <c r="CO33" s="655"/>
      <c r="CP33" s="655"/>
      <c r="CQ33" s="656"/>
      <c r="CR33" s="657">
        <v>2498317</v>
      </c>
      <c r="CS33" s="670"/>
      <c r="CT33" s="670"/>
      <c r="CU33" s="670"/>
      <c r="CV33" s="670"/>
      <c r="CW33" s="670"/>
      <c r="CX33" s="670"/>
      <c r="CY33" s="671"/>
      <c r="CZ33" s="660">
        <v>54.6</v>
      </c>
      <c r="DA33" s="672"/>
      <c r="DB33" s="672"/>
      <c r="DC33" s="673"/>
      <c r="DD33" s="663">
        <v>1604380</v>
      </c>
      <c r="DE33" s="670"/>
      <c r="DF33" s="670"/>
      <c r="DG33" s="670"/>
      <c r="DH33" s="670"/>
      <c r="DI33" s="670"/>
      <c r="DJ33" s="670"/>
      <c r="DK33" s="671"/>
      <c r="DL33" s="663">
        <v>1194484</v>
      </c>
      <c r="DM33" s="670"/>
      <c r="DN33" s="670"/>
      <c r="DO33" s="670"/>
      <c r="DP33" s="670"/>
      <c r="DQ33" s="670"/>
      <c r="DR33" s="670"/>
      <c r="DS33" s="670"/>
      <c r="DT33" s="670"/>
      <c r="DU33" s="670"/>
      <c r="DV33" s="671"/>
      <c r="DW33" s="660">
        <v>43.8</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342298</v>
      </c>
      <c r="S34" s="658"/>
      <c r="T34" s="658"/>
      <c r="U34" s="658"/>
      <c r="V34" s="658"/>
      <c r="W34" s="658"/>
      <c r="X34" s="658"/>
      <c r="Y34" s="659"/>
      <c r="Z34" s="695">
        <v>7.2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787190</v>
      </c>
      <c r="CS34" s="658"/>
      <c r="CT34" s="658"/>
      <c r="CU34" s="658"/>
      <c r="CV34" s="658"/>
      <c r="CW34" s="658"/>
      <c r="CX34" s="658"/>
      <c r="CY34" s="659"/>
      <c r="CZ34" s="660">
        <v>17.2</v>
      </c>
      <c r="DA34" s="672"/>
      <c r="DB34" s="672"/>
      <c r="DC34" s="673"/>
      <c r="DD34" s="663">
        <v>429651</v>
      </c>
      <c r="DE34" s="658"/>
      <c r="DF34" s="658"/>
      <c r="DG34" s="658"/>
      <c r="DH34" s="658"/>
      <c r="DI34" s="658"/>
      <c r="DJ34" s="658"/>
      <c r="DK34" s="659"/>
      <c r="DL34" s="663">
        <v>315742</v>
      </c>
      <c r="DM34" s="658"/>
      <c r="DN34" s="658"/>
      <c r="DO34" s="658"/>
      <c r="DP34" s="658"/>
      <c r="DQ34" s="658"/>
      <c r="DR34" s="658"/>
      <c r="DS34" s="658"/>
      <c r="DT34" s="658"/>
      <c r="DU34" s="658"/>
      <c r="DV34" s="659"/>
      <c r="DW34" s="660">
        <v>11.6</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190667</v>
      </c>
      <c r="S35" s="658"/>
      <c r="T35" s="658"/>
      <c r="U35" s="658"/>
      <c r="V35" s="658"/>
      <c r="W35" s="658"/>
      <c r="X35" s="658"/>
      <c r="Y35" s="659"/>
      <c r="Z35" s="695">
        <v>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21992</v>
      </c>
      <c r="CS35" s="670"/>
      <c r="CT35" s="670"/>
      <c r="CU35" s="670"/>
      <c r="CV35" s="670"/>
      <c r="CW35" s="670"/>
      <c r="CX35" s="670"/>
      <c r="CY35" s="671"/>
      <c r="CZ35" s="660">
        <v>0.5</v>
      </c>
      <c r="DA35" s="672"/>
      <c r="DB35" s="672"/>
      <c r="DC35" s="673"/>
      <c r="DD35" s="663">
        <v>21910</v>
      </c>
      <c r="DE35" s="670"/>
      <c r="DF35" s="670"/>
      <c r="DG35" s="670"/>
      <c r="DH35" s="670"/>
      <c r="DI35" s="670"/>
      <c r="DJ35" s="670"/>
      <c r="DK35" s="671"/>
      <c r="DL35" s="663">
        <v>21910</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101755</v>
      </c>
      <c r="S36" s="658"/>
      <c r="T36" s="658"/>
      <c r="U36" s="658"/>
      <c r="V36" s="658"/>
      <c r="W36" s="658"/>
      <c r="X36" s="658"/>
      <c r="Y36" s="659"/>
      <c r="Z36" s="695">
        <v>2.2000000000000002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688918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3835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1022697</v>
      </c>
      <c r="CS36" s="658"/>
      <c r="CT36" s="658"/>
      <c r="CU36" s="658"/>
      <c r="CV36" s="658"/>
      <c r="CW36" s="658"/>
      <c r="CX36" s="658"/>
      <c r="CY36" s="659"/>
      <c r="CZ36" s="660">
        <v>22.4</v>
      </c>
      <c r="DA36" s="672"/>
      <c r="DB36" s="672"/>
      <c r="DC36" s="673"/>
      <c r="DD36" s="663">
        <v>718165</v>
      </c>
      <c r="DE36" s="658"/>
      <c r="DF36" s="658"/>
      <c r="DG36" s="658"/>
      <c r="DH36" s="658"/>
      <c r="DI36" s="658"/>
      <c r="DJ36" s="658"/>
      <c r="DK36" s="659"/>
      <c r="DL36" s="663">
        <v>636971</v>
      </c>
      <c r="DM36" s="658"/>
      <c r="DN36" s="658"/>
      <c r="DO36" s="658"/>
      <c r="DP36" s="658"/>
      <c r="DQ36" s="658"/>
      <c r="DR36" s="658"/>
      <c r="DS36" s="658"/>
      <c r="DT36" s="658"/>
      <c r="DU36" s="658"/>
      <c r="DV36" s="659"/>
      <c r="DW36" s="660">
        <v>23.4</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135477</v>
      </c>
      <c r="S37" s="658"/>
      <c r="T37" s="658"/>
      <c r="U37" s="658"/>
      <c r="V37" s="658"/>
      <c r="W37" s="658"/>
      <c r="X37" s="658"/>
      <c r="Y37" s="659"/>
      <c r="Z37" s="695">
        <v>2.9</v>
      </c>
      <c r="AA37" s="695"/>
      <c r="AB37" s="695"/>
      <c r="AC37" s="695"/>
      <c r="AD37" s="696">
        <v>1124</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365288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2421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96503</v>
      </c>
      <c r="CS37" s="670"/>
      <c r="CT37" s="670"/>
      <c r="CU37" s="670"/>
      <c r="CV37" s="670"/>
      <c r="CW37" s="670"/>
      <c r="CX37" s="670"/>
      <c r="CY37" s="671"/>
      <c r="CZ37" s="660">
        <v>2.1</v>
      </c>
      <c r="DA37" s="672"/>
      <c r="DB37" s="672"/>
      <c r="DC37" s="673"/>
      <c r="DD37" s="663">
        <v>92503</v>
      </c>
      <c r="DE37" s="670"/>
      <c r="DF37" s="670"/>
      <c r="DG37" s="670"/>
      <c r="DH37" s="670"/>
      <c r="DI37" s="670"/>
      <c r="DJ37" s="670"/>
      <c r="DK37" s="671"/>
      <c r="DL37" s="663">
        <v>92503</v>
      </c>
      <c r="DM37" s="670"/>
      <c r="DN37" s="670"/>
      <c r="DO37" s="670"/>
      <c r="DP37" s="670"/>
      <c r="DQ37" s="670"/>
      <c r="DR37" s="670"/>
      <c r="DS37" s="670"/>
      <c r="DT37" s="670"/>
      <c r="DU37" s="670"/>
      <c r="DV37" s="671"/>
      <c r="DW37" s="660">
        <v>3.4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319000</v>
      </c>
      <c r="S38" s="658"/>
      <c r="T38" s="658"/>
      <c r="U38" s="658"/>
      <c r="V38" s="658"/>
      <c r="W38" s="658"/>
      <c r="X38" s="658"/>
      <c r="Y38" s="659"/>
      <c r="Z38" s="695">
        <v>6.7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46983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699</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323630</v>
      </c>
      <c r="CS38" s="658"/>
      <c r="CT38" s="658"/>
      <c r="CU38" s="658"/>
      <c r="CV38" s="658"/>
      <c r="CW38" s="658"/>
      <c r="CX38" s="658"/>
      <c r="CY38" s="659"/>
      <c r="CZ38" s="660">
        <v>7.1</v>
      </c>
      <c r="DA38" s="672"/>
      <c r="DB38" s="672"/>
      <c r="DC38" s="673"/>
      <c r="DD38" s="663">
        <v>261505</v>
      </c>
      <c r="DE38" s="658"/>
      <c r="DF38" s="658"/>
      <c r="DG38" s="658"/>
      <c r="DH38" s="658"/>
      <c r="DI38" s="658"/>
      <c r="DJ38" s="658"/>
      <c r="DK38" s="659"/>
      <c r="DL38" s="663">
        <v>219861</v>
      </c>
      <c r="DM38" s="658"/>
      <c r="DN38" s="658"/>
      <c r="DO38" s="658"/>
      <c r="DP38" s="658"/>
      <c r="DQ38" s="658"/>
      <c r="DR38" s="658"/>
      <c r="DS38" s="658"/>
      <c r="DT38" s="658"/>
      <c r="DU38" s="658"/>
      <c r="DV38" s="659"/>
      <c r="DW38" s="660">
        <v>8.1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985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342128</v>
      </c>
      <c r="CS39" s="670"/>
      <c r="CT39" s="670"/>
      <c r="CU39" s="670"/>
      <c r="CV39" s="670"/>
      <c r="CW39" s="670"/>
      <c r="CX39" s="670"/>
      <c r="CY39" s="671"/>
      <c r="CZ39" s="660">
        <v>7.5</v>
      </c>
      <c r="DA39" s="672"/>
      <c r="DB39" s="672"/>
      <c r="DC39" s="673"/>
      <c r="DD39" s="663">
        <v>173149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10200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680</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4727804</v>
      </c>
      <c r="S41" s="682"/>
      <c r="T41" s="682"/>
      <c r="U41" s="682"/>
      <c r="V41" s="682"/>
      <c r="W41" s="682"/>
      <c r="X41" s="682"/>
      <c r="Y41" s="685"/>
      <c r="Z41" s="686">
        <v>100</v>
      </c>
      <c r="AA41" s="686"/>
      <c r="AB41" s="686"/>
      <c r="AC41" s="686"/>
      <c r="AD41" s="687">
        <v>2717233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55897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220750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444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491202</v>
      </c>
      <c r="CS42" s="670"/>
      <c r="CT42" s="670"/>
      <c r="CU42" s="670"/>
      <c r="CV42" s="670"/>
      <c r="CW42" s="670"/>
      <c r="CX42" s="670"/>
      <c r="CY42" s="671"/>
      <c r="CZ42" s="660">
        <v>10.7</v>
      </c>
      <c r="DA42" s="672"/>
      <c r="DB42" s="672"/>
      <c r="DC42" s="673"/>
      <c r="DD42" s="663">
        <v>122840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6814</v>
      </c>
      <c r="CS43" s="670"/>
      <c r="CT43" s="670"/>
      <c r="CU43" s="670"/>
      <c r="CV43" s="670"/>
      <c r="CW43" s="670"/>
      <c r="CX43" s="670"/>
      <c r="CY43" s="671"/>
      <c r="CZ43" s="660">
        <v>0.1</v>
      </c>
      <c r="DA43" s="672"/>
      <c r="DB43" s="672"/>
      <c r="DC43" s="673"/>
      <c r="DD43" s="663">
        <v>6814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491202</v>
      </c>
      <c r="CS44" s="658"/>
      <c r="CT44" s="658"/>
      <c r="CU44" s="658"/>
      <c r="CV44" s="658"/>
      <c r="CW44" s="658"/>
      <c r="CX44" s="658"/>
      <c r="CY44" s="659"/>
      <c r="CZ44" s="660">
        <v>10.7</v>
      </c>
      <c r="DA44" s="661"/>
      <c r="DB44" s="661"/>
      <c r="DC44" s="662"/>
      <c r="DD44" s="663">
        <v>122840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38671</v>
      </c>
      <c r="CS45" s="670"/>
      <c r="CT45" s="670"/>
      <c r="CU45" s="670"/>
      <c r="CV45" s="670"/>
      <c r="CW45" s="670"/>
      <c r="CX45" s="670"/>
      <c r="CY45" s="671"/>
      <c r="CZ45" s="660">
        <v>0.8</v>
      </c>
      <c r="DA45" s="672"/>
      <c r="DB45" s="672"/>
      <c r="DC45" s="673"/>
      <c r="DD45" s="663">
        <v>9544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450506</v>
      </c>
      <c r="CS46" s="658"/>
      <c r="CT46" s="658"/>
      <c r="CU46" s="658"/>
      <c r="CV46" s="658"/>
      <c r="CW46" s="658"/>
      <c r="CX46" s="658"/>
      <c r="CY46" s="659"/>
      <c r="CZ46" s="660">
        <v>9.9</v>
      </c>
      <c r="DA46" s="661"/>
      <c r="DB46" s="661"/>
      <c r="DC46" s="662"/>
      <c r="DD46" s="663">
        <v>112771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4573047</v>
      </c>
      <c r="CS49" s="642"/>
      <c r="CT49" s="642"/>
      <c r="CU49" s="642"/>
      <c r="CV49" s="642"/>
      <c r="CW49" s="642"/>
      <c r="CX49" s="642"/>
      <c r="CY49" s="643"/>
      <c r="CZ49" s="644">
        <v>100</v>
      </c>
      <c r="DA49" s="645"/>
      <c r="DB49" s="645"/>
      <c r="DC49" s="646"/>
      <c r="DD49" s="647">
        <v>3071904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T7408D0c8m5nRc1rPM3hmSE7XTmFuRUQQqdhgUW3M7R7XrA9UUnjve1XKBnTP1NVb+H5uPX2zPQan58nzWOWMA==" saltValue="cMCWTZ00sI/HJ0Uruf9Sr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2" zoomScale="70" zoomScaleNormal="25" zoomScaleSheetLayoutView="70" workbookViewId="0">
      <selection activeCell="AU34" sqref="AU34:AY3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4726</v>
      </c>
      <c r="R7" s="1139"/>
      <c r="S7" s="1139"/>
      <c r="T7" s="1139"/>
      <c r="U7" s="1139"/>
      <c r="V7" s="1139">
        <v>4571</v>
      </c>
      <c r="W7" s="1139"/>
      <c r="X7" s="1139"/>
      <c r="Y7" s="1139"/>
      <c r="Z7" s="1139"/>
      <c r="AA7" s="1139">
        <v>155</v>
      </c>
      <c r="AB7" s="1139"/>
      <c r="AC7" s="1139"/>
      <c r="AD7" s="1139"/>
      <c r="AE7" s="1140"/>
      <c r="AF7" s="1141">
        <v>147</v>
      </c>
      <c r="AG7" s="1142"/>
      <c r="AH7" s="1142"/>
      <c r="AI7" s="1142"/>
      <c r="AJ7" s="1143"/>
      <c r="AK7" s="1144" t="s">
        <v>550</v>
      </c>
      <c r="AL7" s="1145"/>
      <c r="AM7" s="1145"/>
      <c r="AN7" s="1145"/>
      <c r="AO7" s="1145"/>
      <c r="AP7" s="1145">
        <v>5211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2</v>
      </c>
      <c r="R8" s="1075"/>
      <c r="S8" s="1075"/>
      <c r="T8" s="1075"/>
      <c r="U8" s="1075"/>
      <c r="V8" s="1075">
        <v>2</v>
      </c>
      <c r="W8" s="1075"/>
      <c r="X8" s="1075"/>
      <c r="Y8" s="1075"/>
      <c r="Z8" s="1075"/>
      <c r="AA8" s="1075">
        <v>0</v>
      </c>
      <c r="AB8" s="1075"/>
      <c r="AC8" s="1075"/>
      <c r="AD8" s="1075"/>
      <c r="AE8" s="1076"/>
      <c r="AF8" s="1071" t="s">
        <v>122</v>
      </c>
      <c r="AG8" s="1072"/>
      <c r="AH8" s="1072"/>
      <c r="AI8" s="1072"/>
      <c r="AJ8" s="1073"/>
      <c r="AK8" s="1116" t="s">
        <v>550</v>
      </c>
      <c r="AL8" s="1117"/>
      <c r="AM8" s="1117"/>
      <c r="AN8" s="1117"/>
      <c r="AO8" s="1117"/>
      <c r="AP8" s="1117" t="s">
        <v>550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27</v>
      </c>
      <c r="R9" s="1075"/>
      <c r="S9" s="1075"/>
      <c r="T9" s="1075"/>
      <c r="U9" s="1075"/>
      <c r="V9" s="1075">
        <v>27</v>
      </c>
      <c r="W9" s="1075"/>
      <c r="X9" s="1075"/>
      <c r="Y9" s="1075"/>
      <c r="Z9" s="1075"/>
      <c r="AA9" s="1075">
        <v>0</v>
      </c>
      <c r="AB9" s="1075"/>
      <c r="AC9" s="1075"/>
      <c r="AD9" s="1075"/>
      <c r="AE9" s="1076"/>
      <c r="AF9" s="1071" t="s">
        <v>122</v>
      </c>
      <c r="AG9" s="1072"/>
      <c r="AH9" s="1072"/>
      <c r="AI9" s="1072"/>
      <c r="AJ9" s="1073"/>
      <c r="AK9" s="1116" t="s">
        <v>550</v>
      </c>
      <c r="AL9" s="1117"/>
      <c r="AM9" s="1117"/>
      <c r="AN9" s="1117"/>
      <c r="AO9" s="1117"/>
      <c r="AP9" s="1117" t="s">
        <v>550</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v>4726</v>
      </c>
      <c r="R23" s="1097"/>
      <c r="S23" s="1097"/>
      <c r="T23" s="1097"/>
      <c r="U23" s="1097"/>
      <c r="V23" s="1097">
        <v>4571</v>
      </c>
      <c r="W23" s="1097"/>
      <c r="X23" s="1097"/>
      <c r="Y23" s="1097"/>
      <c r="Z23" s="1097"/>
      <c r="AA23" s="1097">
        <v>155</v>
      </c>
      <c r="AB23" s="1097"/>
      <c r="AC23" s="1097"/>
      <c r="AD23" s="1097"/>
      <c r="AE23" s="1104"/>
      <c r="AF23" s="1105">
        <v>147</v>
      </c>
      <c r="AG23" s="1097"/>
      <c r="AH23" s="1097"/>
      <c r="AI23" s="1097"/>
      <c r="AJ23" s="1106"/>
      <c r="AK23" s="1107"/>
      <c r="AL23" s="1108"/>
      <c r="AM23" s="1108"/>
      <c r="AN23" s="1108"/>
      <c r="AO23" s="1108"/>
      <c r="AP23" s="1097">
        <v>5211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668</v>
      </c>
      <c r="R28" s="1087"/>
      <c r="S28" s="1087"/>
      <c r="T28" s="1087"/>
      <c r="U28" s="1087"/>
      <c r="V28" s="1087">
        <v>664</v>
      </c>
      <c r="W28" s="1087"/>
      <c r="X28" s="1087"/>
      <c r="Y28" s="1087"/>
      <c r="Z28" s="1087"/>
      <c r="AA28" s="1087">
        <v>4</v>
      </c>
      <c r="AB28" s="1087"/>
      <c r="AC28" s="1087"/>
      <c r="AD28" s="1087"/>
      <c r="AE28" s="1088"/>
      <c r="AF28" s="1089">
        <v>4</v>
      </c>
      <c r="AG28" s="1087"/>
      <c r="AH28" s="1087"/>
      <c r="AI28" s="1087"/>
      <c r="AJ28" s="1090"/>
      <c r="AK28" s="1078">
        <v>51</v>
      </c>
      <c r="AL28" s="1079"/>
      <c r="AM28" s="1079"/>
      <c r="AN28" s="1079"/>
      <c r="AO28" s="1079"/>
      <c r="AP28" s="1079" t="s">
        <v>550</v>
      </c>
      <c r="AQ28" s="1079"/>
      <c r="AR28" s="1079"/>
      <c r="AS28" s="1079"/>
      <c r="AT28" s="1079"/>
      <c r="AU28" s="1079" t="s">
        <v>550</v>
      </c>
      <c r="AV28" s="1079"/>
      <c r="AW28" s="1079"/>
      <c r="AX28" s="1079"/>
      <c r="AY28" s="1079"/>
      <c r="AZ28" s="1080" t="s">
        <v>550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783</v>
      </c>
      <c r="R29" s="1075"/>
      <c r="S29" s="1075"/>
      <c r="T29" s="1075"/>
      <c r="U29" s="1075"/>
      <c r="V29" s="1075">
        <v>776</v>
      </c>
      <c r="W29" s="1075"/>
      <c r="X29" s="1075"/>
      <c r="Y29" s="1075"/>
      <c r="Z29" s="1075"/>
      <c r="AA29" s="1075">
        <v>7</v>
      </c>
      <c r="AB29" s="1075"/>
      <c r="AC29" s="1075"/>
      <c r="AD29" s="1075"/>
      <c r="AE29" s="1076"/>
      <c r="AF29" s="1071">
        <v>7</v>
      </c>
      <c r="AG29" s="1072"/>
      <c r="AH29" s="1072"/>
      <c r="AI29" s="1072"/>
      <c r="AJ29" s="1073"/>
      <c r="AK29" s="1016">
        <v>131</v>
      </c>
      <c r="AL29" s="1007"/>
      <c r="AM29" s="1007"/>
      <c r="AN29" s="1007"/>
      <c r="AO29" s="1007"/>
      <c r="AP29" s="1007" t="s">
        <v>550</v>
      </c>
      <c r="AQ29" s="1007"/>
      <c r="AR29" s="1007"/>
      <c r="AS29" s="1007"/>
      <c r="AT29" s="1007"/>
      <c r="AU29" s="1007" t="s">
        <v>550</v>
      </c>
      <c r="AV29" s="1007"/>
      <c r="AW29" s="1007"/>
      <c r="AX29" s="1007"/>
      <c r="AY29" s="1007"/>
      <c r="AZ29" s="1077" t="s">
        <v>550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150</v>
      </c>
      <c r="R30" s="1075"/>
      <c r="S30" s="1075"/>
      <c r="T30" s="1075"/>
      <c r="U30" s="1075"/>
      <c r="V30" s="1075">
        <v>149</v>
      </c>
      <c r="W30" s="1075"/>
      <c r="X30" s="1075"/>
      <c r="Y30" s="1075"/>
      <c r="Z30" s="1075"/>
      <c r="AA30" s="1075">
        <v>1</v>
      </c>
      <c r="AB30" s="1075"/>
      <c r="AC30" s="1075"/>
      <c r="AD30" s="1075"/>
      <c r="AE30" s="1076"/>
      <c r="AF30" s="1071">
        <v>1</v>
      </c>
      <c r="AG30" s="1072"/>
      <c r="AH30" s="1072"/>
      <c r="AI30" s="1072"/>
      <c r="AJ30" s="1073"/>
      <c r="AK30" s="1016">
        <v>77</v>
      </c>
      <c r="AL30" s="1007"/>
      <c r="AM30" s="1007"/>
      <c r="AN30" s="1007"/>
      <c r="AO30" s="1007"/>
      <c r="AP30" s="1007" t="s">
        <v>550</v>
      </c>
      <c r="AQ30" s="1007"/>
      <c r="AR30" s="1007"/>
      <c r="AS30" s="1007"/>
      <c r="AT30" s="1007"/>
      <c r="AU30" s="1007" t="s">
        <v>550</v>
      </c>
      <c r="AV30" s="1007"/>
      <c r="AW30" s="1007"/>
      <c r="AX30" s="1007"/>
      <c r="AY30" s="1007"/>
      <c r="AZ30" s="1077" t="s">
        <v>550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67</v>
      </c>
      <c r="R31" s="1075"/>
      <c r="S31" s="1075"/>
      <c r="T31" s="1075"/>
      <c r="U31" s="1075"/>
      <c r="V31" s="1075">
        <v>65</v>
      </c>
      <c r="W31" s="1075"/>
      <c r="X31" s="1075"/>
      <c r="Y31" s="1075"/>
      <c r="Z31" s="1075"/>
      <c r="AA31" s="1075">
        <v>2</v>
      </c>
      <c r="AB31" s="1075"/>
      <c r="AC31" s="1075"/>
      <c r="AD31" s="1075"/>
      <c r="AE31" s="1076"/>
      <c r="AF31" s="1071">
        <v>175</v>
      </c>
      <c r="AG31" s="1072"/>
      <c r="AH31" s="1072"/>
      <c r="AI31" s="1072"/>
      <c r="AJ31" s="1073"/>
      <c r="AK31" s="1016" t="s">
        <v>550</v>
      </c>
      <c r="AL31" s="1007"/>
      <c r="AM31" s="1007"/>
      <c r="AN31" s="1007"/>
      <c r="AO31" s="1007"/>
      <c r="AP31" s="1007">
        <v>78</v>
      </c>
      <c r="AQ31" s="1007"/>
      <c r="AR31" s="1007"/>
      <c r="AS31" s="1007"/>
      <c r="AT31" s="1007"/>
      <c r="AU31" s="1007" t="s">
        <v>550</v>
      </c>
      <c r="AV31" s="1007"/>
      <c r="AW31" s="1007"/>
      <c r="AX31" s="1007"/>
      <c r="AY31" s="1007"/>
      <c r="AZ31" s="1077" t="s">
        <v>550</v>
      </c>
      <c r="BA31" s="1077"/>
      <c r="BB31" s="1077"/>
      <c r="BC31" s="1077"/>
      <c r="BD31" s="107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395</v>
      </c>
      <c r="C32" s="1067"/>
      <c r="D32" s="1067"/>
      <c r="E32" s="1067"/>
      <c r="F32" s="1067"/>
      <c r="G32" s="1067"/>
      <c r="H32" s="1067"/>
      <c r="I32" s="1067"/>
      <c r="J32" s="1067"/>
      <c r="K32" s="1067"/>
      <c r="L32" s="1067"/>
      <c r="M32" s="1067"/>
      <c r="N32" s="1067"/>
      <c r="O32" s="1067"/>
      <c r="P32" s="1068"/>
      <c r="Q32" s="1074">
        <v>654</v>
      </c>
      <c r="R32" s="1075"/>
      <c r="S32" s="1075"/>
      <c r="T32" s="1075"/>
      <c r="U32" s="1075"/>
      <c r="V32" s="1075">
        <v>731</v>
      </c>
      <c r="W32" s="1075"/>
      <c r="X32" s="1075"/>
      <c r="Y32" s="1075"/>
      <c r="Z32" s="1075"/>
      <c r="AA32" s="1075">
        <v>-77</v>
      </c>
      <c r="AB32" s="1075"/>
      <c r="AC32" s="1075"/>
      <c r="AD32" s="1075"/>
      <c r="AE32" s="1076"/>
      <c r="AF32" s="1071">
        <v>88</v>
      </c>
      <c r="AG32" s="1072"/>
      <c r="AH32" s="1072"/>
      <c r="AI32" s="1072"/>
      <c r="AJ32" s="1073"/>
      <c r="AK32" s="1016">
        <v>365</v>
      </c>
      <c r="AL32" s="1007"/>
      <c r="AM32" s="1007"/>
      <c r="AN32" s="1007"/>
      <c r="AO32" s="1007"/>
      <c r="AP32" s="1007">
        <v>1412</v>
      </c>
      <c r="AQ32" s="1007"/>
      <c r="AR32" s="1007"/>
      <c r="AS32" s="1007"/>
      <c r="AT32" s="1007"/>
      <c r="AU32" s="1007">
        <v>1321</v>
      </c>
      <c r="AV32" s="1007"/>
      <c r="AW32" s="1007"/>
      <c r="AX32" s="1007"/>
      <c r="AY32" s="1007"/>
      <c r="AZ32" s="1077" t="s">
        <v>550</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396</v>
      </c>
      <c r="C33" s="1067"/>
      <c r="D33" s="1067"/>
      <c r="E33" s="1067"/>
      <c r="F33" s="1067"/>
      <c r="G33" s="1067"/>
      <c r="H33" s="1067"/>
      <c r="I33" s="1067"/>
      <c r="J33" s="1067"/>
      <c r="K33" s="1067"/>
      <c r="L33" s="1067"/>
      <c r="M33" s="1067"/>
      <c r="N33" s="1067"/>
      <c r="O33" s="1067"/>
      <c r="P33" s="1068"/>
      <c r="Q33" s="1074">
        <v>88</v>
      </c>
      <c r="R33" s="1075"/>
      <c r="S33" s="1075"/>
      <c r="T33" s="1075"/>
      <c r="U33" s="1075"/>
      <c r="V33" s="1075">
        <v>46</v>
      </c>
      <c r="W33" s="1075"/>
      <c r="X33" s="1075"/>
      <c r="Y33" s="1075"/>
      <c r="Z33" s="1075"/>
      <c r="AA33" s="1075">
        <v>42</v>
      </c>
      <c r="AB33" s="1075"/>
      <c r="AC33" s="1075"/>
      <c r="AD33" s="1075"/>
      <c r="AE33" s="1076"/>
      <c r="AF33" s="1071">
        <v>42</v>
      </c>
      <c r="AG33" s="1072"/>
      <c r="AH33" s="1072"/>
      <c r="AI33" s="1072"/>
      <c r="AJ33" s="1073"/>
      <c r="AK33" s="1016">
        <v>47</v>
      </c>
      <c r="AL33" s="1007"/>
      <c r="AM33" s="1007"/>
      <c r="AN33" s="1007"/>
      <c r="AO33" s="1007"/>
      <c r="AP33" s="1007">
        <v>301</v>
      </c>
      <c r="AQ33" s="1007"/>
      <c r="AR33" s="1007"/>
      <c r="AS33" s="1007"/>
      <c r="AT33" s="1007"/>
      <c r="AU33" s="1007">
        <v>173</v>
      </c>
      <c r="AV33" s="1007"/>
      <c r="AW33" s="1007"/>
      <c r="AX33" s="1007"/>
      <c r="AY33" s="1007"/>
      <c r="AZ33" s="1077" t="s">
        <v>550</v>
      </c>
      <c r="BA33" s="1077"/>
      <c r="BB33" s="1077"/>
      <c r="BC33" s="1077"/>
      <c r="BD33" s="1077"/>
      <c r="BE33" s="1008" t="s">
        <v>397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317</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c r="C68" s="1022"/>
      <c r="D68" s="1022"/>
      <c r="E68" s="1022"/>
      <c r="F68" s="1022"/>
      <c r="G68" s="1022"/>
      <c r="H68" s="1022"/>
      <c r="I68" s="1022"/>
      <c r="J68" s="1022"/>
      <c r="K68" s="1022"/>
      <c r="L68" s="1022"/>
      <c r="M68" s="1022"/>
      <c r="N68" s="1022"/>
      <c r="O68" s="1022"/>
      <c r="P68" s="1023"/>
      <c r="Q68" s="1024"/>
      <c r="R68" s="1018"/>
      <c r="S68" s="1018"/>
      <c r="T68" s="1018"/>
      <c r="U68" s="1018"/>
      <c r="V68" s="1018"/>
      <c r="W68" s="1018"/>
      <c r="X68" s="1018"/>
      <c r="Y68" s="1018"/>
      <c r="Z68" s="1018"/>
      <c r="AA68" s="1018"/>
      <c r="AB68" s="1018"/>
      <c r="AC68" s="1018"/>
      <c r="AD68" s="1018"/>
      <c r="AE68" s="1018"/>
      <c r="AF68" s="1018"/>
      <c r="AG68" s="1018"/>
      <c r="AH68" s="1018"/>
      <c r="AI68" s="1018"/>
      <c r="AJ68" s="1018"/>
      <c r="AK68" s="1018"/>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c r="C69" s="1011"/>
      <c r="D69" s="1011"/>
      <c r="E69" s="1011"/>
      <c r="F69" s="1011"/>
      <c r="G69" s="1011"/>
      <c r="H69" s="1011"/>
      <c r="I69" s="1011"/>
      <c r="J69" s="1011"/>
      <c r="K69" s="1011"/>
      <c r="L69" s="1011"/>
      <c r="M69" s="1011"/>
      <c r="N69" s="1011"/>
      <c r="O69" s="1011"/>
      <c r="P69" s="1012"/>
      <c r="Q69" s="1013"/>
      <c r="R69" s="1007"/>
      <c r="S69" s="1007"/>
      <c r="T69" s="1007"/>
      <c r="U69" s="1007"/>
      <c r="V69" s="1007"/>
      <c r="W69" s="1007"/>
      <c r="X69" s="1007"/>
      <c r="Y69" s="1007"/>
      <c r="Z69" s="1007"/>
      <c r="AA69" s="1007"/>
      <c r="AB69" s="1007"/>
      <c r="AC69" s="1007"/>
      <c r="AD69" s="1007"/>
      <c r="AE69" s="1007"/>
      <c r="AF69" s="1007"/>
      <c r="AG69" s="1007"/>
      <c r="AH69" s="1007"/>
      <c r="AI69" s="1007"/>
      <c r="AJ69" s="1007"/>
      <c r="AK69" s="1007"/>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648966</v>
      </c>
      <c r="AB110" s="925"/>
      <c r="AC110" s="925"/>
      <c r="AD110" s="925"/>
      <c r="AE110" s="926"/>
      <c r="AF110" s="927">
        <v>611851</v>
      </c>
      <c r="AG110" s="925"/>
      <c r="AH110" s="925"/>
      <c r="AI110" s="925"/>
      <c r="AJ110" s="926"/>
      <c r="AK110" s="927">
        <v>561198</v>
      </c>
      <c r="AL110" s="925"/>
      <c r="AM110" s="925"/>
      <c r="AN110" s="925"/>
      <c r="AO110" s="926"/>
      <c r="AP110" s="928">
        <v>24.2</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5714017</v>
      </c>
      <c r="BR110" s="878"/>
      <c r="BS110" s="878"/>
      <c r="BT110" s="878"/>
      <c r="BU110" s="878"/>
      <c r="BV110" s="878">
        <v>5438878</v>
      </c>
      <c r="BW110" s="878"/>
      <c r="BX110" s="878"/>
      <c r="BY110" s="878"/>
      <c r="BZ110" s="878"/>
      <c r="CA110" s="878">
        <v>5210701</v>
      </c>
      <c r="CB110" s="878"/>
      <c r="CC110" s="878"/>
      <c r="CD110" s="878"/>
      <c r="CE110" s="878"/>
      <c r="CF110" s="902">
        <v>224.4</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259093</v>
      </c>
      <c r="BR112" s="853"/>
      <c r="BS112" s="853"/>
      <c r="BT112" s="853"/>
      <c r="BU112" s="853"/>
      <c r="BV112" s="853">
        <v>965944</v>
      </c>
      <c r="BW112" s="853"/>
      <c r="BX112" s="853"/>
      <c r="BY112" s="853"/>
      <c r="BZ112" s="853"/>
      <c r="CA112" s="853">
        <v>1493915</v>
      </c>
      <c r="CB112" s="853"/>
      <c r="CC112" s="853"/>
      <c r="CD112" s="853"/>
      <c r="CE112" s="853"/>
      <c r="CF112" s="911">
        <v>64.3</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19001</v>
      </c>
      <c r="AB113" s="955"/>
      <c r="AC113" s="955"/>
      <c r="AD113" s="955"/>
      <c r="AE113" s="956"/>
      <c r="AF113" s="957">
        <v>20428</v>
      </c>
      <c r="AG113" s="955"/>
      <c r="AH113" s="955"/>
      <c r="AI113" s="955"/>
      <c r="AJ113" s="956"/>
      <c r="AK113" s="957">
        <v>28351</v>
      </c>
      <c r="AL113" s="955"/>
      <c r="AM113" s="955"/>
      <c r="AN113" s="955"/>
      <c r="AO113" s="956"/>
      <c r="AP113" s="958">
        <v>1.2</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775</v>
      </c>
      <c r="AB114" s="816"/>
      <c r="AC114" s="816"/>
      <c r="AD114" s="816"/>
      <c r="AE114" s="817"/>
      <c r="AF114" s="818">
        <v>685</v>
      </c>
      <c r="AG114" s="816"/>
      <c r="AH114" s="816"/>
      <c r="AI114" s="816"/>
      <c r="AJ114" s="817"/>
      <c r="AK114" s="818">
        <v>632</v>
      </c>
      <c r="AL114" s="816"/>
      <c r="AM114" s="816"/>
      <c r="AN114" s="816"/>
      <c r="AO114" s="817"/>
      <c r="AP114" s="860">
        <v>0</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560707</v>
      </c>
      <c r="BR114" s="853"/>
      <c r="BS114" s="853"/>
      <c r="BT114" s="853"/>
      <c r="BU114" s="853"/>
      <c r="BV114" s="853">
        <v>547876</v>
      </c>
      <c r="BW114" s="853"/>
      <c r="BX114" s="853"/>
      <c r="BY114" s="853"/>
      <c r="BZ114" s="853"/>
      <c r="CA114" s="853">
        <v>530341</v>
      </c>
      <c r="CB114" s="853"/>
      <c r="CC114" s="853"/>
      <c r="CD114" s="853"/>
      <c r="CE114" s="853"/>
      <c r="CF114" s="911">
        <v>22.8</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668742</v>
      </c>
      <c r="AB117" s="939"/>
      <c r="AC117" s="939"/>
      <c r="AD117" s="939"/>
      <c r="AE117" s="940"/>
      <c r="AF117" s="941">
        <v>632964</v>
      </c>
      <c r="AG117" s="939"/>
      <c r="AH117" s="939"/>
      <c r="AI117" s="939"/>
      <c r="AJ117" s="940"/>
      <c r="AK117" s="941">
        <v>590181</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6533817</v>
      </c>
      <c r="BR119" s="881"/>
      <c r="BS119" s="881"/>
      <c r="BT119" s="881"/>
      <c r="BU119" s="881"/>
      <c r="BV119" s="881">
        <v>6952698</v>
      </c>
      <c r="BW119" s="881"/>
      <c r="BX119" s="881"/>
      <c r="BY119" s="881"/>
      <c r="BZ119" s="881"/>
      <c r="CA119" s="881">
        <v>7234957</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3496587</v>
      </c>
      <c r="BR120" s="878"/>
      <c r="BS120" s="878"/>
      <c r="BT120" s="878"/>
      <c r="BU120" s="878"/>
      <c r="BV120" s="878">
        <v>3865890</v>
      </c>
      <c r="BW120" s="878"/>
      <c r="BX120" s="878"/>
      <c r="BY120" s="878"/>
      <c r="BZ120" s="878"/>
      <c r="CA120" s="878">
        <v>3985263</v>
      </c>
      <c r="CB120" s="878"/>
      <c r="CC120" s="878"/>
      <c r="CD120" s="878"/>
      <c r="CE120" s="878"/>
      <c r="CF120" s="902">
        <v>171.6</v>
      </c>
      <c r="CG120" s="903"/>
      <c r="CH120" s="903"/>
      <c r="CI120" s="903"/>
      <c r="CJ120" s="903"/>
      <c r="CK120" s="904" t="s">
        <v>448</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77506</v>
      </c>
      <c r="DH120" s="878"/>
      <c r="DI120" s="878"/>
      <c r="DJ120" s="878"/>
      <c r="DK120" s="878"/>
      <c r="DL120" s="878">
        <v>784754</v>
      </c>
      <c r="DM120" s="878"/>
      <c r="DN120" s="878"/>
      <c r="DO120" s="878"/>
      <c r="DP120" s="878"/>
      <c r="DQ120" s="878">
        <v>1320520</v>
      </c>
      <c r="DR120" s="878"/>
      <c r="DS120" s="878"/>
      <c r="DT120" s="878"/>
      <c r="DU120" s="878"/>
      <c r="DV120" s="879">
        <v>56.9</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151110</v>
      </c>
      <c r="BR121" s="853"/>
      <c r="BS121" s="853"/>
      <c r="BT121" s="853"/>
      <c r="BU121" s="853"/>
      <c r="BV121" s="853">
        <v>144905</v>
      </c>
      <c r="BW121" s="853"/>
      <c r="BX121" s="853"/>
      <c r="BY121" s="853"/>
      <c r="BZ121" s="853"/>
      <c r="CA121" s="853">
        <v>169179</v>
      </c>
      <c r="CB121" s="853"/>
      <c r="CC121" s="853"/>
      <c r="CD121" s="853"/>
      <c r="CE121" s="853"/>
      <c r="CF121" s="911">
        <v>7.3</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181587</v>
      </c>
      <c r="DH121" s="853"/>
      <c r="DI121" s="853"/>
      <c r="DJ121" s="853"/>
      <c r="DK121" s="853"/>
      <c r="DL121" s="853">
        <v>181190</v>
      </c>
      <c r="DM121" s="853"/>
      <c r="DN121" s="853"/>
      <c r="DO121" s="853"/>
      <c r="DP121" s="853"/>
      <c r="DQ121" s="853">
        <v>173395</v>
      </c>
      <c r="DR121" s="853"/>
      <c r="DS121" s="853"/>
      <c r="DT121" s="853"/>
      <c r="DU121" s="853"/>
      <c r="DV121" s="830">
        <v>7.5</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4009974</v>
      </c>
      <c r="BR122" s="881"/>
      <c r="BS122" s="881"/>
      <c r="BT122" s="881"/>
      <c r="BU122" s="881"/>
      <c r="BV122" s="881">
        <v>3937812</v>
      </c>
      <c r="BW122" s="881"/>
      <c r="BX122" s="881"/>
      <c r="BY122" s="881"/>
      <c r="BZ122" s="881"/>
      <c r="CA122" s="881">
        <v>3903775</v>
      </c>
      <c r="CB122" s="881"/>
      <c r="CC122" s="881"/>
      <c r="CD122" s="881"/>
      <c r="CE122" s="881"/>
      <c r="CF122" s="882">
        <v>168.1</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7657671</v>
      </c>
      <c r="BR123" s="869"/>
      <c r="BS123" s="869"/>
      <c r="BT123" s="869"/>
      <c r="BU123" s="869"/>
      <c r="BV123" s="869">
        <v>7948607</v>
      </c>
      <c r="BW123" s="869"/>
      <c r="BX123" s="869"/>
      <c r="BY123" s="869"/>
      <c r="BZ123" s="869"/>
      <c r="CA123" s="869">
        <v>8058217</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23406</v>
      </c>
      <c r="AB128" s="837"/>
      <c r="AC128" s="837"/>
      <c r="AD128" s="837"/>
      <c r="AE128" s="838"/>
      <c r="AF128" s="839">
        <v>26638</v>
      </c>
      <c r="AG128" s="837"/>
      <c r="AH128" s="837"/>
      <c r="AI128" s="837"/>
      <c r="AJ128" s="838"/>
      <c r="AK128" s="839">
        <v>21672</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2811044</v>
      </c>
      <c r="AB129" s="816"/>
      <c r="AC129" s="816"/>
      <c r="AD129" s="816"/>
      <c r="AE129" s="817"/>
      <c r="AF129" s="818">
        <v>2665041</v>
      </c>
      <c r="AG129" s="816"/>
      <c r="AH129" s="816"/>
      <c r="AI129" s="816"/>
      <c r="AJ129" s="817"/>
      <c r="AK129" s="818">
        <v>2702660</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420136</v>
      </c>
      <c r="AB130" s="816"/>
      <c r="AC130" s="816"/>
      <c r="AD130" s="816"/>
      <c r="AE130" s="817"/>
      <c r="AF130" s="818">
        <v>392067</v>
      </c>
      <c r="AG130" s="816"/>
      <c r="AH130" s="816"/>
      <c r="AI130" s="816"/>
      <c r="AJ130" s="817"/>
      <c r="AK130" s="818">
        <v>380561</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8.9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2390908</v>
      </c>
      <c r="AB131" s="800"/>
      <c r="AC131" s="800"/>
      <c r="AD131" s="800"/>
      <c r="AE131" s="801"/>
      <c r="AF131" s="802">
        <v>2272974</v>
      </c>
      <c r="AG131" s="800"/>
      <c r="AH131" s="800"/>
      <c r="AI131" s="800"/>
      <c r="AJ131" s="801"/>
      <c r="AK131" s="802">
        <v>2322099</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9.4190157039999995</v>
      </c>
      <c r="AB132" s="781"/>
      <c r="AC132" s="781"/>
      <c r="AD132" s="781"/>
      <c r="AE132" s="782"/>
      <c r="AF132" s="783">
        <v>9.4263726729999995</v>
      </c>
      <c r="AG132" s="781"/>
      <c r="AH132" s="781"/>
      <c r="AI132" s="781"/>
      <c r="AJ132" s="782"/>
      <c r="AK132" s="783">
        <v>8.0938840249999995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8</v>
      </c>
      <c r="AB133" s="760"/>
      <c r="AC133" s="760"/>
      <c r="AD133" s="760"/>
      <c r="AE133" s="761"/>
      <c r="AF133" s="759">
        <v>8.8000000000000007</v>
      </c>
      <c r="AG133" s="760"/>
      <c r="AH133" s="760"/>
      <c r="AI133" s="760"/>
      <c r="AJ133" s="761"/>
      <c r="AK133" s="759">
        <v>8.9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c2isQmP8KQSCss8z8qk/bbUkAZ1JdwULEO6d773LPblf+xjvtFJ2ZMWWtKChwh4uusgDMfqciNOVZnnJc1nYg==" saltValue="P/S8wzqI/MldCfWWdEl0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V22"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9YhHq86cd+VDsb7MTK3O0HDaxfJ9GIeaSdge1aHM8uwtHNHCIBcd9O/Bcxusp44/hA722LEBDXASedwfgSKhwA==" saltValue="XHw7YPGyFXH7RLDf7vS1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M56"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8N/oI1UgyTddn+LPSaU3Xp+aSKr/n9FWspeFFJ/gRAxx+hwKbIrRIalnsr0iUZwUaslC+VmhLyI7kSPAxLMUQ==" saltValue="CVs5wGzoLb+YpeCUQecb4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756614</v>
      </c>
      <c r="AP9" s="281">
        <v>209763</v>
      </c>
      <c r="AQ9" s="282">
        <v>273733</v>
      </c>
      <c r="AR9" s="283">
        <v>-23.4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33647</v>
      </c>
      <c r="AP10" s="284">
        <v>9328</v>
      </c>
      <c r="AQ10" s="285">
        <v>30345</v>
      </c>
      <c r="AR10" s="286">
        <v>-69.3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t="s">
        <v>489</v>
      </c>
      <c r="AP11" s="284" t="s">
        <v>489</v>
      </c>
      <c r="AQ11" s="285">
        <v>4149</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36348</v>
      </c>
      <c r="AP13" s="284">
        <v>10077</v>
      </c>
      <c r="AQ13" s="285">
        <v>9494</v>
      </c>
      <c r="AR13" s="286">
        <v>6.1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6814</v>
      </c>
      <c r="AP14" s="284">
        <v>1889</v>
      </c>
      <c r="AQ14" s="285">
        <v>5033</v>
      </c>
      <c r="AR14" s="286">
        <v>-62.5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-51286</v>
      </c>
      <c r="AP15" s="284">
        <v>-14218</v>
      </c>
      <c r="AQ15" s="285">
        <v>-17000</v>
      </c>
      <c r="AR15" s="286">
        <v>-16.399999999999999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782137</v>
      </c>
      <c r="AP16" s="284">
        <v>216839</v>
      </c>
      <c r="AQ16" s="285">
        <v>305754</v>
      </c>
      <c r="AR16" s="286">
        <v>-29.1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21.9</v>
      </c>
      <c r="AP21" s="298">
        <v>26.54</v>
      </c>
      <c r="AQ21" s="299">
        <v>-4.6399999999999997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97.7</v>
      </c>
      <c r="AP22" s="303">
        <v>93.9</v>
      </c>
      <c r="AQ22" s="304">
        <v>3.8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561198</v>
      </c>
      <c r="AP32" s="312">
        <v>155586</v>
      </c>
      <c r="AQ32" s="313">
        <v>170830</v>
      </c>
      <c r="AR32" s="314">
        <v>-8.9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28351</v>
      </c>
      <c r="AP35" s="312">
        <v>7860</v>
      </c>
      <c r="AQ35" s="313">
        <v>32606</v>
      </c>
      <c r="AR35" s="314">
        <v>-75.900000000000006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632</v>
      </c>
      <c r="AP36" s="312">
        <v>175</v>
      </c>
      <c r="AQ36" s="313">
        <v>4875</v>
      </c>
      <c r="AR36" s="314">
        <v>-96.4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t="s">
        <v>489</v>
      </c>
      <c r="AP37" s="312" t="s">
        <v>489</v>
      </c>
      <c r="AQ37" s="313">
        <v>993</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489</v>
      </c>
      <c r="AP38" s="315" t="s">
        <v>489</v>
      </c>
      <c r="AQ38" s="316">
        <v>50</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-21672</v>
      </c>
      <c r="AP39" s="312">
        <v>-6008</v>
      </c>
      <c r="AQ39" s="313">
        <v>-6626</v>
      </c>
      <c r="AR39" s="314">
        <v>-9.3000000000000007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-380561</v>
      </c>
      <c r="AP40" s="312">
        <v>-105506</v>
      </c>
      <c r="AQ40" s="313">
        <v>-145454</v>
      </c>
      <c r="AR40" s="314">
        <v>-27.5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187948</v>
      </c>
      <c r="AP41" s="312">
        <v>52106</v>
      </c>
      <c r="AQ41" s="313">
        <v>57274</v>
      </c>
      <c r="AR41" s="314">
        <v>-9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646189</v>
      </c>
      <c r="AN51" s="334">
        <v>164886</v>
      </c>
      <c r="AO51" s="335">
        <v>-42.3</v>
      </c>
      <c r="AP51" s="336">
        <v>316937</v>
      </c>
      <c r="AQ51" s="337">
        <v>9.4</v>
      </c>
      <c r="AR51" s="338">
        <v>-51.7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565762</v>
      </c>
      <c r="AN52" s="342">
        <v>144364</v>
      </c>
      <c r="AO52" s="343">
        <v>-46.1</v>
      </c>
      <c r="AP52" s="344">
        <v>199150</v>
      </c>
      <c r="AQ52" s="345">
        <v>27.5</v>
      </c>
      <c r="AR52" s="346">
        <v>-73.599999999999994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968652</v>
      </c>
      <c r="AN53" s="334">
        <v>253441</v>
      </c>
      <c r="AO53" s="335">
        <v>53.7</v>
      </c>
      <c r="AP53" s="336">
        <v>332350</v>
      </c>
      <c r="AQ53" s="337">
        <v>4.9000000000000004</v>
      </c>
      <c r="AR53" s="338">
        <v>48.8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779318</v>
      </c>
      <c r="AN54" s="342">
        <v>203903</v>
      </c>
      <c r="AO54" s="343">
        <v>41.2</v>
      </c>
      <c r="AP54" s="344">
        <v>200453</v>
      </c>
      <c r="AQ54" s="345">
        <v>0.7</v>
      </c>
      <c r="AR54" s="346">
        <v>40.5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1119917</v>
      </c>
      <c r="AN55" s="334">
        <v>301621</v>
      </c>
      <c r="AO55" s="335">
        <v>19</v>
      </c>
      <c r="AP55" s="336">
        <v>362690</v>
      </c>
      <c r="AQ55" s="337">
        <v>9.1</v>
      </c>
      <c r="AR55" s="338">
        <v>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580531</v>
      </c>
      <c r="AN56" s="342">
        <v>156351</v>
      </c>
      <c r="AO56" s="343">
        <v>-23.3</v>
      </c>
      <c r="AP56" s="344">
        <v>172580</v>
      </c>
      <c r="AQ56" s="345">
        <v>-13.9</v>
      </c>
      <c r="AR56" s="346">
        <v>-9.4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698788</v>
      </c>
      <c r="AN57" s="334">
        <v>190978</v>
      </c>
      <c r="AO57" s="335">
        <v>-36.700000000000003</v>
      </c>
      <c r="AP57" s="336">
        <v>296093</v>
      </c>
      <c r="AQ57" s="337">
        <v>-18.399999999999999</v>
      </c>
      <c r="AR57" s="338">
        <v>-18.3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683889</v>
      </c>
      <c r="AN58" s="342">
        <v>186906</v>
      </c>
      <c r="AO58" s="343">
        <v>19.5</v>
      </c>
      <c r="AP58" s="344">
        <v>140545</v>
      </c>
      <c r="AQ58" s="345">
        <v>-18.600000000000001</v>
      </c>
      <c r="AR58" s="346">
        <v>38.1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491202</v>
      </c>
      <c r="AN59" s="334">
        <v>136180</v>
      </c>
      <c r="AO59" s="335">
        <v>-28.7</v>
      </c>
      <c r="AP59" s="336">
        <v>308655</v>
      </c>
      <c r="AQ59" s="337">
        <v>4.2</v>
      </c>
      <c r="AR59" s="338">
        <v>-32.9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450506</v>
      </c>
      <c r="AN60" s="342">
        <v>124898</v>
      </c>
      <c r="AO60" s="343">
        <v>-33.200000000000003</v>
      </c>
      <c r="AP60" s="344">
        <v>169887</v>
      </c>
      <c r="AQ60" s="345">
        <v>20.9</v>
      </c>
      <c r="AR60" s="346">
        <v>-54.1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784950</v>
      </c>
      <c r="AN61" s="349">
        <v>209421</v>
      </c>
      <c r="AO61" s="350">
        <v>-7</v>
      </c>
      <c r="AP61" s="351">
        <v>323345</v>
      </c>
      <c r="AQ61" s="352">
        <v>1.8</v>
      </c>
      <c r="AR61" s="338">
        <v>-8.8000000000000007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612001</v>
      </c>
      <c r="AN62" s="342">
        <v>163284</v>
      </c>
      <c r="AO62" s="343">
        <v>-8.4</v>
      </c>
      <c r="AP62" s="344">
        <v>176523</v>
      </c>
      <c r="AQ62" s="345">
        <v>3.3</v>
      </c>
      <c r="AR62" s="346">
        <v>-11.7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SSNXYF3IStnVSK4znlCpWSIYhdi8DKIGUiU2vcmwLSiAebPykLZBEp41TKhh9fOEpthHFTiV6bAP5B9it5s2w==" saltValue="a1GTwH87+IpHht+phe65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85" zoomScaleNormal="85" zoomScaleSheetLayoutView="55" workbookViewId="0">
      <selection activeCell="BI37" sqref="BI37"/>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cIAeehR3GCPOnlVRZWDtNPAxs3y68iCnZ576Z50M+ldE2kh97ERkcONrW18uzPhiHmZRu3UyAASkf+x3IS83Cg==" saltValue="fr8Yz2Zbhwf1tYS68eYE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S86"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o/DykUltjmbRxsfUT6tR9rA6JMy0pbpP+wjRmuAbqFeuu6J96EhHP184UJRJ8eNkxQM0eJCogw7HDgE/YFkGPQ==" saltValue="TNeZEonwBglmvcVM3knQ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53.7</v>
      </c>
      <c r="G47" s="12">
        <v>46.21</v>
      </c>
      <c r="H47" s="12">
        <v>44.74</v>
      </c>
      <c r="I47" s="12">
        <v>50.57</v>
      </c>
      <c r="J47" s="13">
        <v>55.78</v>
      </c>
    </row>
    <row r="48" spans="2:10" ht="57.75" customHeight="1" x14ac:dyDescent="0.15">
      <c r="B48" s="14"/>
      <c r="C48" s="1177" t="s">
        <v>4</v>
      </c>
      <c r="D48" s="1177"/>
      <c r="E48" s="1178"/>
      <c r="F48" s="15">
        <v>1.4</v>
      </c>
      <c r="G48" s="16">
        <v>3.15</v>
      </c>
      <c r="H48" s="16">
        <v>3.85</v>
      </c>
      <c r="I48" s="16">
        <v>3.71</v>
      </c>
      <c r="J48" s="17">
        <v>5.45</v>
      </c>
    </row>
    <row r="49" spans="2:10" ht="57.75" customHeight="1" thickBot="1" x14ac:dyDescent="0.2">
      <c r="B49" s="18"/>
      <c r="C49" s="1179" t="s">
        <v>5</v>
      </c>
      <c r="D49" s="1179"/>
      <c r="E49" s="1180"/>
      <c r="F49" s="19" t="s">
        <v>533</v>
      </c>
      <c r="G49" s="20" t="s">
        <v>534</v>
      </c>
      <c r="H49" s="20">
        <v>3.88</v>
      </c>
      <c r="I49" s="20">
        <v>3.03</v>
      </c>
      <c r="J49" s="21">
        <v>7.71</v>
      </c>
    </row>
    <row r="50" spans="2:10" x14ac:dyDescent="0.15"/>
  </sheetData>
  <sheetProtection algorithmName="SHA-512" hashValue="49LJbzq96Zv/MCq1kAy7Lf9X8o9D3XD21kv0ATRZ2iM4HJl7Cbi+5n1a/AUwLzFrbOLOK9BaYCfuh0uA7eYlVw==" saltValue="3bWZOUK3cysT+UH8J5nY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2025-02-19T03:57:33Z</dcterms:created>
  <dcterms:modified xsi:type="dcterms:W3CDTF">2025-09-11T00:41:09Z</dcterms:modified>
  <cp:category/>
</cp:coreProperties>
</file>