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svr-susami\010_総務課\総務課２\財政係（担当持ち分）\05_各種調査等\R08\20260917〆切　令和６年度財政状況資料集の作成及び提出について（2回目）\提出 9.11済\"/>
    </mc:Choice>
  </mc:AlternateContent>
  <xr:revisionPtr revIDLastSave="0" documentId="13_ncr:1_{B98C4B9F-A24D-46C2-9BC7-51E18E12D9AA}" xr6:coauthVersionLast="44" xr6:coauthVersionMax="44" xr10:uidLastSave="{00000000-0000-0000-0000-000000000000}"/>
  <bookViews>
    <workbookView xWindow="20370" yWindow="-120" windowWidth="19440" windowHeight="15000"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O35" i="10"/>
  <c r="BE35" i="10"/>
  <c r="CO34" i="10"/>
  <c r="BW34" i="10"/>
  <c r="BW35" i="10" s="1"/>
  <c r="BW36" i="10" s="1"/>
  <c r="BW37" i="10" s="1"/>
  <c r="BW38" i="10" s="1"/>
  <c r="BW39" i="10" s="1"/>
  <c r="BW40" i="10" s="1"/>
  <c r="BW41" i="10" s="1"/>
  <c r="BW42" i="10" s="1"/>
  <c r="BW43" i="10" s="1"/>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c r="AM35" i="10" s="1"/>
  <c r="AM36" i="10" s="1"/>
</calcChain>
</file>

<file path=xl/sharedStrings.xml><?xml version="1.0" encoding="utf-8"?>
<sst xmlns="http://schemas.openxmlformats.org/spreadsheetml/2006/main" count="1179" uniqueCount="577">
  <si>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</si>
  <si>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</si>
  <si>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</si>
  <si>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</si>
  <si>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</si>
  <si>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</si>
  <si>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</si>
  <si>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</si>
  <si>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</si>
  <si>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</si>
  <si>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</si>
  <si>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</si>
  <si>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</si>
  <si>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</si>
  <si>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</si>
  <si>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</si>
  <si>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</si>
  <si>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</si>
  <si>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</si>
  <si>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</si>
  <si>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</si>
  <si>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</si>
  <si>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</si>
  <si>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</si>
  <si>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</si>
  <si>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</si>
  <si>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</si>
  <si>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</si>
  <si>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</si>
  <si>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</si>
  <si>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</si>
  <si>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</si>
  <si>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</si>
  <si>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</si>
  <si>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</si>
  <si>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</si>
  <si>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</si>
  <si>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</si>
  <si>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</si>
  <si>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</si>
  <si>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</si>
  <si>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</si>
  <si>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</si>
  <si>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</si>
  <si>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</si>
  <si>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</si>
  <si>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</si>
  <si>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</si>
  <si>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</si>
  <si>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</si>
  <si>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</si>
  <si>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</si>
  <si>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</si>
  <si>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</si>
  <si>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</si>
  <si>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</si>
  <si>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</si>
  <si>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</si>
  <si>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</si>
  <si>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</si>
  <si>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</si>
  <si>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</si>
  <si>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</si>
  <si>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</si>
  <si>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</si>
  <si>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</si>
  <si>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</si>
  <si>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</si>
  <si>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</si>
  <si>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</si>
  <si>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</si>
  <si>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</si>
  <si>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</si>
  <si>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</si>
  <si>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</si>
  <si>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</si>
  <si>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</si>
  <si>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</si>
  <si>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</si>
  <si>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和歌山県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</si>
  <si>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</si>
  <si>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</si>
  <si>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</si>
  <si>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</si>
  <si>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</si>
  <si>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</si>
  <si>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</si>
  <si>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</si>
  <si>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</si>
  <si>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</si>
  <si>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</si>
  <si>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</si>
  <si>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</si>
  <si>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</si>
  <si>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すさみ町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</si>
  <si>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</si>
  <si>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</si>
  <si>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</si>
  <si>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</si>
  <si>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</si>
  <si>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</si>
  <si>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</si>
  <si>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</si>
  <si>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</si>
  <si>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</si>
  <si>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</si>
  <si>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</si>
  <si>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</si>
  <si>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</si>
  <si>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</si>
  <si>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</si>
  <si>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</si>
  <si>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</si>
  <si>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</si>
  <si>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</si>
  <si>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</si>
  <si>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</si>
  <si>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</si>
  <si>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</si>
  <si>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</si>
  <si>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</si>
  <si>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</si>
  <si>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</si>
  <si>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</si>
  <si>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</si>
  <si>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</si>
  <si>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</si>
  <si>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</si>
  <si>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</si>
  <si>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</si>
  <si>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</si>
  <si>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</si>
  <si>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</si>
  <si>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</si>
  <si>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</si>
  <si>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</si>
  <si>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</si>
  <si>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</si>
  <si>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</si>
  <si>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</si>
  <si>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</si>
  <si>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-3.8</t>
    <phoneticPr fontId="5"/>
  </si>
  <si>
    <t>基準財政需要額</t>
    <phoneticPr fontId="25"/>
  </si>
  <si>
    <t>国保すさみ病院事業会計</t>
    <phoneticPr fontId="5"/>
  </si>
  <si>
    <t>うち日本人(％)</t>
    <phoneticPr fontId="5"/>
  </si>
  <si>
    <t>-3.9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</si>
  <si>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</si>
  <si>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</si>
  <si>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</si>
  <si>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</si>
  <si>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</si>
  <si>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</si>
  <si>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</si>
  <si>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</si>
  <si>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</si>
  <si>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</si>
  <si>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</si>
  <si>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</si>
  <si>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</si>
  <si>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</si>
  <si>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</si>
  <si>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</si>
  <si>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</si>
  <si>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</si>
  <si>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</si>
  <si>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</si>
  <si>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</si>
  <si>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</si>
  <si>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</si>
  <si>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</si>
  <si>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</si>
  <si>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</si>
  <si>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</si>
  <si>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</si>
  <si>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</si>
  <si>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</si>
  <si>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</si>
  <si>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</si>
  <si>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</si>
  <si>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</si>
  <si>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</si>
  <si>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</si>
  <si>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</si>
  <si>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</si>
  <si>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</si>
  <si>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</si>
  <si>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</si>
  <si>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</si>
  <si>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</si>
  <si>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</si>
  <si>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</si>
  <si>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</si>
  <si>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</si>
  <si>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</si>
  <si>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</si>
  <si>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</si>
  <si>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</si>
  <si>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</si>
  <si>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</si>
  <si>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</si>
  <si>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</si>
  <si>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</si>
  <si>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</si>
  <si>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</si>
  <si>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和歌山県すさみ町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</si>
  <si>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</si>
  <si>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</si>
  <si>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</si>
  <si>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</si>
  <si>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</si>
  <si>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</si>
  <si>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</si>
  <si>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</si>
  <si>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</si>
  <si>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</si>
  <si>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</si>
  <si>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</si>
  <si>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</si>
  <si>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</si>
  <si>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</si>
  <si>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</si>
  <si>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</si>
  <si>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</si>
  <si>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</si>
  <si>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</si>
  <si>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</si>
  <si>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</si>
  <si>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</si>
  <si>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</si>
  <si>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</si>
  <si>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</si>
  <si>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</si>
  <si>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</si>
  <si>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</si>
  <si>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</si>
  <si>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</si>
  <si>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</si>
  <si>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</si>
  <si>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</si>
  <si>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</si>
  <si>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</si>
  <si>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</si>
  <si>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</si>
  <si>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</si>
  <si>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</si>
  <si>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</si>
  <si>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</si>
  <si>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</si>
  <si>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</si>
  <si>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</si>
  <si>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</si>
  <si>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</si>
  <si>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</si>
  <si>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</si>
  <si>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</si>
  <si>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</si>
  <si>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</si>
  <si>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</si>
  <si>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</si>
  <si>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</si>
  <si>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</si>
  <si>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</si>
  <si>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</si>
  <si>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</si>
  <si>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</si>
  <si>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</si>
  <si>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</si>
  <si>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</si>
  <si>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</si>
  <si>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</si>
  <si>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</si>
  <si>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</si>
  <si>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</si>
  <si>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</si>
  <si>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</si>
  <si>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</si>
  <si>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</si>
  <si>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</si>
  <si>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</si>
  <si>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</si>
  <si>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</si>
  <si>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</si>
  <si>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</si>
  <si>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</si>
  <si>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</si>
  <si>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</si>
  <si>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</si>
  <si>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</si>
  <si>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</si>
  <si>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</si>
  <si>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</si>
  <si>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</si>
  <si>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</si>
  <si>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</si>
  <si>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</si>
  <si>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</si>
  <si>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</si>
  <si>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</si>
  <si>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</si>
  <si>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</si>
  <si>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</si>
  <si>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</si>
  <si>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</si>
  <si>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</si>
  <si>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</si>
  <si>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</si>
  <si>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</si>
  <si>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</si>
  <si>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</si>
  <si>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</si>
  <si>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</si>
  <si>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</si>
  <si>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</si>
  <si>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</si>
  <si>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</si>
  <si>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</si>
  <si>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</si>
  <si>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</si>
  <si>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</si>
  <si>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</si>
  <si>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</si>
  <si>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</si>
  <si>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</si>
  <si>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</si>
  <si>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</si>
  <si>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</si>
  <si>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</si>
  <si>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</si>
  <si>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</si>
  <si>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</si>
  <si>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</si>
  <si>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</si>
  <si>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</si>
  <si>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</si>
  <si>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</si>
  <si>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</si>
  <si>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</si>
  <si>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</si>
  <si>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</si>
  <si>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</si>
  <si>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</si>
  <si>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</si>
  <si>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</si>
  <si>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</si>
  <si>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</si>
  <si>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</si>
  <si>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</si>
  <si>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</si>
  <si>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</si>
  <si>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</si>
  <si>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</si>
  <si>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</si>
  <si>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</si>
  <si>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</si>
  <si>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</si>
  <si>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和歌山県すさみ町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</si>
  <si>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</si>
  <si>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</si>
  <si>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</si>
  <si>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</si>
  <si>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</si>
  <si>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</si>
  <si>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</si>
  <si>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</si>
  <si>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</si>
  <si>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</si>
  <si>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</si>
  <si>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</si>
  <si>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</si>
  <si>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</si>
  <si>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</si>
  <si>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</si>
  <si>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</si>
  <si>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</si>
  <si>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</si>
  <si>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</si>
  <si>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教育奨学金貸与基金</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</si>
  <si>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</si>
  <si>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</si>
  <si>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</si>
  <si>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</si>
  <si>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</si>
  <si>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</si>
  <si>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</si>
  <si>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</si>
  <si>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</si>
  <si>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</si>
  <si>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</si>
  <si>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</si>
  <si>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</si>
  <si>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</si>
  <si>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</si>
  <si>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</si>
  <si>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</si>
  <si>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水道事業会計</t>
    <phoneticPr fontId="5"/>
  </si>
  <si>
    <t>法適用企業</t>
    <phoneticPr fontId="5"/>
  </si>
  <si>
    <t>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</si>
  <si>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</si>
  <si>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</si>
  <si>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</si>
  <si>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</si>
  <si>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</si>
  <si>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</si>
  <si>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</si>
  <si>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</si>
  <si>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</si>
  <si>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</si>
  <si>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</si>
  <si>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</si>
  <si>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</si>
  <si>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</si>
  <si>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</si>
  <si>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</si>
  <si>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</si>
  <si>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</si>
  <si>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</si>
  <si>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</si>
  <si>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</si>
  <si>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</si>
  <si>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</si>
  <si>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</si>
  <si>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</si>
  <si>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</si>
  <si>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</si>
  <si>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</si>
  <si>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</si>
  <si>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</si>
  <si>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</si>
  <si>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</si>
  <si>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</si>
  <si>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</si>
  <si>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</si>
  <si>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</si>
  <si>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</si>
  <si>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</si>
  <si>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</si>
  <si>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</si>
  <si>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</si>
  <si>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</si>
  <si>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</si>
  <si>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</si>
  <si>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</si>
  <si>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</si>
  <si>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</si>
  <si>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</si>
  <si>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</si>
  <si>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</si>
  <si>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</si>
  <si>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</si>
  <si>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</si>
  <si>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</si>
  <si>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</si>
  <si>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</si>
  <si>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</si>
  <si>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</si>
  <si>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</si>
  <si>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</si>
  <si>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</si>
  <si>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</si>
  <si>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</si>
  <si>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</si>
  <si>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</si>
  <si>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</si>
  <si>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</si>
  <si>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</si>
  <si>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</si>
  <si>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</si>
  <si>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</si>
  <si>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</si>
  <si>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</si>
  <si>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</si>
  <si>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</si>
  <si>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</si>
  <si>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</si>
  <si>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</si>
  <si>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</si>
  <si>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</si>
  <si>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</si>
  <si>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</si>
  <si>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</si>
  <si>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</si>
  <si>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</si>
  <si>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</si>
  <si>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</si>
  <si>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</si>
  <si>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</si>
  <si>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</si>
  <si>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</si>
  <si>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</si>
  <si>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</si>
  <si>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</si>
  <si>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</si>
  <si>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</si>
  <si>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</si>
  <si>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</si>
  <si>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</si>
  <si>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</si>
  <si>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</si>
  <si>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</si>
  <si>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</si>
  <si>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</si>
  <si>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</si>
  <si>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</si>
  <si>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</si>
  <si>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</si>
  <si>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</si>
  <si>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</si>
  <si>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</si>
  <si>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</si>
  <si>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</si>
  <si>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</si>
  <si>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</si>
  <si>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</si>
  <si>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</si>
  <si>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</si>
  <si>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</si>
  <si>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</si>
  <si>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</si>
  <si>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</si>
  <si>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</si>
  <si>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</si>
  <si>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</si>
  <si>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</si>
  <si>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</si>
  <si>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</si>
  <si>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</si>
  <si>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</si>
  <si>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</si>
  <si>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</si>
  <si>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</si>
  <si>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</si>
  <si>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</si>
  <si>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2.08</t>
  </si>
  <si>
    <t>国保すさみ病院事業会計</t>
  </si>
  <si>
    <t>▲ 0.06</t>
  </si>
  <si>
    <t>水道事業会計</t>
  </si>
  <si>
    <t>一般会計</t>
  </si>
  <si>
    <t>簡易水道事業会計</t>
  </si>
  <si>
    <t>介護保険特別会計</t>
  </si>
  <si>
    <t>国民健康保険事業特別会計</t>
  </si>
  <si>
    <t>後期高齢者医療特別会計</t>
  </si>
  <si>
    <t>教育奨学金貸与基金</t>
  </si>
  <si>
    <t>その他会計（赤字）</t>
  </si>
  <si>
    <t>その他会計（黒字）</t>
  </si>
  <si>
    <t>R02</t>
    <phoneticPr fontId="5"/>
  </si>
  <si>
    <t>R03</t>
    <phoneticPr fontId="5"/>
  </si>
  <si>
    <t>R04</t>
    <phoneticPr fontId="5"/>
  </si>
  <si>
    <t>R05</t>
    <phoneticPr fontId="5"/>
  </si>
  <si>
    <t>R06</t>
    <phoneticPr fontId="5"/>
  </si>
  <si>
    <t>-</t>
    <phoneticPr fontId="38"/>
  </si>
  <si>
    <t>-</t>
    <phoneticPr fontId="2"/>
  </si>
  <si>
    <t>和歌山県市町村総合事務組合</t>
    <rPh sb="0" eb="3">
      <t>ワカヤマ</t>
    </rPh>
    <rPh sb="3" eb="4">
      <t>ケン</t>
    </rPh>
    <rPh sb="4" eb="7">
      <t>シチョウソン</t>
    </rPh>
    <rPh sb="7" eb="9">
      <t>ソウゴウ</t>
    </rPh>
    <rPh sb="9" eb="11">
      <t>ジム</t>
    </rPh>
    <rPh sb="11" eb="13">
      <t>クミアイ</t>
    </rPh>
    <phoneticPr fontId="2"/>
  </si>
  <si>
    <t>紀南地方老人福祉施設組合</t>
    <rPh sb="0" eb="1">
      <t>キ</t>
    </rPh>
    <rPh sb="1" eb="2">
      <t>ナン</t>
    </rPh>
    <rPh sb="2" eb="4">
      <t>チホウ</t>
    </rPh>
    <rPh sb="4" eb="6">
      <t>ロウジン</t>
    </rPh>
    <rPh sb="6" eb="8">
      <t>フクシ</t>
    </rPh>
    <rPh sb="8" eb="10">
      <t>シセツ</t>
    </rPh>
    <rPh sb="10" eb="12">
      <t>クミアイ</t>
    </rPh>
    <phoneticPr fontId="2"/>
  </si>
  <si>
    <t>大辺路衛生施設組合</t>
    <rPh sb="0" eb="1">
      <t>オオ</t>
    </rPh>
    <rPh sb="1" eb="2">
      <t>ヘ</t>
    </rPh>
    <rPh sb="2" eb="3">
      <t>ジ</t>
    </rPh>
    <rPh sb="3" eb="5">
      <t>エイセイ</t>
    </rPh>
    <rPh sb="5" eb="7">
      <t>シセツ</t>
    </rPh>
    <rPh sb="7" eb="9">
      <t>クミアイ</t>
    </rPh>
    <phoneticPr fontId="2"/>
  </si>
  <si>
    <t>紀南地方児童福祉施設組合</t>
    <rPh sb="0" eb="1">
      <t>キ</t>
    </rPh>
    <rPh sb="1" eb="2">
      <t>ナン</t>
    </rPh>
    <rPh sb="2" eb="4">
      <t>チホウ</t>
    </rPh>
    <rPh sb="4" eb="6">
      <t>ジドウ</t>
    </rPh>
    <rPh sb="6" eb="8">
      <t>フクシ</t>
    </rPh>
    <rPh sb="8" eb="10">
      <t>シセツ</t>
    </rPh>
    <rPh sb="10" eb="12">
      <t>クミアイ</t>
    </rPh>
    <phoneticPr fontId="2"/>
  </si>
  <si>
    <t>田辺市周辺広域市町村圏組合</t>
    <rPh sb="0" eb="3">
      <t>タナベシ</t>
    </rPh>
    <rPh sb="3" eb="5">
      <t>シュウヘン</t>
    </rPh>
    <rPh sb="5" eb="7">
      <t>コウイキ</t>
    </rPh>
    <rPh sb="7" eb="10">
      <t>シチョウソン</t>
    </rPh>
    <rPh sb="10" eb="11">
      <t>ケン</t>
    </rPh>
    <rPh sb="11" eb="13">
      <t>クミアイ</t>
    </rPh>
    <phoneticPr fontId="2"/>
  </si>
  <si>
    <t>和歌山地方税回収機構</t>
    <rPh sb="0" eb="3">
      <t>ワカヤマ</t>
    </rPh>
    <rPh sb="3" eb="6">
      <t>チホウゼイ</t>
    </rPh>
    <rPh sb="6" eb="8">
      <t>カイシュウ</t>
    </rPh>
    <rPh sb="8" eb="10">
      <t>キコウ</t>
    </rPh>
    <phoneticPr fontId="2"/>
  </si>
  <si>
    <t>和歌山県後期高齢者医療広域連合</t>
    <rPh sb="0" eb="3">
      <t>ワカヤマ</t>
    </rPh>
    <rPh sb="3" eb="4">
      <t>ケン</t>
    </rPh>
    <rPh sb="4" eb="6">
      <t>コウキ</t>
    </rPh>
    <rPh sb="6" eb="9">
      <t>コウレイシャ</t>
    </rPh>
    <rPh sb="9" eb="11">
      <t>イリョウ</t>
    </rPh>
    <rPh sb="11" eb="13">
      <t>コウイキ</t>
    </rPh>
    <rPh sb="13" eb="15">
      <t>レンゴウ</t>
    </rPh>
    <phoneticPr fontId="2"/>
  </si>
  <si>
    <t>紀南環境広域施設組合</t>
    <rPh sb="0" eb="1">
      <t>キ</t>
    </rPh>
    <rPh sb="1" eb="2">
      <t>ナン</t>
    </rPh>
    <rPh sb="2" eb="4">
      <t>カンキョウ</t>
    </rPh>
    <rPh sb="4" eb="6">
      <t>コウイキ</t>
    </rPh>
    <rPh sb="6" eb="8">
      <t>シセツ</t>
    </rPh>
    <rPh sb="8" eb="10">
      <t>クミアイ</t>
    </rPh>
    <phoneticPr fontId="2"/>
  </si>
  <si>
    <t>-</t>
    <phoneticPr fontId="2"/>
  </si>
  <si>
    <t>紀南地方老人福祉施設組合（公営企業会計）</t>
    <phoneticPr fontId="2"/>
  </si>
  <si>
    <t>(地域振興基金(R06年度末現在))</t>
    <phoneticPr fontId="5"/>
  </si>
  <si>
    <t>(ふるさとづくり基金(R06年度末現在))</t>
    <phoneticPr fontId="5"/>
  </si>
  <si>
    <t>(和深川地区飲料水供給施設維持管理基金(R06年度末現在))</t>
    <phoneticPr fontId="38"/>
  </si>
  <si>
    <t>(道の駅すさみ振興基金(R06年度末現在))</t>
    <rPh sb="1" eb="2">
      <t>ミチ</t>
    </rPh>
    <rPh sb="3" eb="4">
      <t>エキ</t>
    </rPh>
    <rPh sb="7" eb="9">
      <t>シンコウ</t>
    </rPh>
    <phoneticPr fontId="38"/>
  </si>
  <si>
    <t>(森林環境譲与税(R06年度末現在))</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</si>
  <si>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</si>
  <si>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</si>
  <si>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</si>
  <si>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</si>
  <si>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</si>
  <si>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</si>
  <si>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</si>
  <si>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</si>
  <si>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</si>
  <si>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昨年度同様に将来負担比率の算定はなく、有形固定資産減価償却率については、1.4%上昇している。</t>
    <rPh sb="0" eb="3">
      <t>サクネンド</t>
    </rPh>
    <rPh sb="3" eb="5">
      <t>ドウヨウ</t>
    </rPh>
    <rPh sb="6" eb="8">
      <t>ショウライ</t>
    </rPh>
    <rPh sb="8" eb="10">
      <t>フタン</t>
    </rPh>
    <rPh sb="10" eb="12">
      <t>ヒリツ</t>
    </rPh>
    <rPh sb="13" eb="15">
      <t>サンテイ</t>
    </rPh>
    <rPh sb="19" eb="21">
      <t>ユウケイ</t>
    </rPh>
    <rPh sb="21" eb="23">
      <t>コテイ</t>
    </rPh>
    <rPh sb="23" eb="25">
      <t>シサン</t>
    </rPh>
    <rPh sb="25" eb="27">
      <t>ゲンカ</t>
    </rPh>
    <rPh sb="27" eb="29">
      <t>ショウキャク</t>
    </rPh>
    <rPh sb="29" eb="30">
      <t>リツ</t>
    </rPh>
    <rPh sb="40" eb="42">
      <t>ジョウショウ</t>
    </rPh>
    <phoneticPr fontId="5"/>
  </si>
  <si>
    <t>将来負担比率については算定はなく、実質公債費比率については0.7%減少した。現在、公共施設高台移転事業を実施しており、地方債を充当していることから、しばらくは上昇傾向が想定される。</t>
    <rPh sb="0" eb="2">
      <t>ショウライ</t>
    </rPh>
    <rPh sb="2" eb="4">
      <t>フタン</t>
    </rPh>
    <rPh sb="4" eb="6">
      <t>ヒリツ</t>
    </rPh>
    <rPh sb="11" eb="13">
      <t>サンテイ</t>
    </rPh>
    <rPh sb="17" eb="19">
      <t>ジッシツ</t>
    </rPh>
    <rPh sb="19" eb="22">
      <t>コウサイヒ</t>
    </rPh>
    <rPh sb="22" eb="24">
      <t>ヒリツ</t>
    </rPh>
    <rPh sb="33" eb="35">
      <t>ゲンショウ</t>
    </rPh>
    <rPh sb="38" eb="40">
      <t>ゲンザイ</t>
    </rPh>
    <rPh sb="41" eb="43">
      <t>コウキョウ</t>
    </rPh>
    <rPh sb="43" eb="45">
      <t>シセツ</t>
    </rPh>
    <rPh sb="45" eb="47">
      <t>タカダイ</t>
    </rPh>
    <rPh sb="47" eb="49">
      <t>イテン</t>
    </rPh>
    <rPh sb="49" eb="51">
      <t>ジギョウ</t>
    </rPh>
    <rPh sb="52" eb="54">
      <t>ジッシ</t>
    </rPh>
    <rPh sb="59" eb="62">
      <t>チホウサイ</t>
    </rPh>
    <rPh sb="63" eb="65">
      <t>ジュウトウ</t>
    </rPh>
    <rPh sb="79" eb="81">
      <t>ジョウショウ</t>
    </rPh>
    <rPh sb="81" eb="83">
      <t>ケイコウ</t>
    </rPh>
    <rPh sb="84" eb="86">
      <t>ソウテイ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</si>
</sst>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958452F-9D6F-4BFE-AE3C-4941904EB34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EFE3-41D5-ADBE-2ABED46EAEA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253441</c:v>
                </c:pt>
                <c:pt idx="1">
                  <c:v>301621</c:v>
                </c:pt>
                <c:pt idx="2">
                  <c:v>190978</c:v>
                </c:pt>
                <c:pt idx="3">
                  <c:v>136180</c:v>
                </c:pt>
                <c:pt idx="4">
                  <c:v>220106</c:v>
                </c:pt>
              </c:numCache>
            </c:numRef>
          </c:val>
          <c:smooth val="0"/>
          <c:extLst>
            <c:ext xmlns:c16="http://schemas.microsoft.com/office/drawing/2014/chart" uri="{C3380CC4-5D6E-409C-BE32-E72D297353CC}">
              <c16:uniqueId val="{00000001-EFE3-41D5-ADBE-2ABED46EAEA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3.15</c:v>
                </c:pt>
                <c:pt idx="1">
                  <c:v>3.85</c:v>
                </c:pt>
                <c:pt idx="2">
                  <c:v>3.71</c:v>
                </c:pt>
                <c:pt idx="3">
                  <c:v>5.45</c:v>
                </c:pt>
                <c:pt idx="4">
                  <c:v>4.66</c:v>
                </c:pt>
              </c:numCache>
            </c:numRef>
          </c:val>
          <c:extLst>
            <c:ext xmlns:c16="http://schemas.microsoft.com/office/drawing/2014/chart" uri="{C3380CC4-5D6E-409C-BE32-E72D297353CC}">
              <c16:uniqueId val="{00000000-E9DF-4F16-B626-91420A0A1E7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46.21</c:v>
                </c:pt>
                <c:pt idx="1">
                  <c:v>44.74</c:v>
                </c:pt>
                <c:pt idx="2">
                  <c:v>50.57</c:v>
                </c:pt>
                <c:pt idx="3">
                  <c:v>55.78</c:v>
                </c:pt>
                <c:pt idx="4">
                  <c:v>62.13</c:v>
                </c:pt>
              </c:numCache>
            </c:numRef>
          </c:val>
          <c:extLst>
            <c:ext xmlns:c16="http://schemas.microsoft.com/office/drawing/2014/chart" uri="{C3380CC4-5D6E-409C-BE32-E72D297353CC}">
              <c16:uniqueId val="{00000001-E9DF-4F16-B626-91420A0A1E7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-2.08</c:v>
                </c:pt>
                <c:pt idx="1">
                  <c:v>3.88</c:v>
                </c:pt>
                <c:pt idx="2">
                  <c:v>3.03</c:v>
                </c:pt>
                <c:pt idx="3">
                  <c:v>7.71</c:v>
                </c:pt>
                <c:pt idx="4">
                  <c:v>6.57</c:v>
                </c:pt>
              </c:numCache>
            </c:numRef>
          </c:val>
          <c:smooth val="0"/>
          <c:extLst>
            <c:ext xmlns:c16="http://schemas.microsoft.com/office/drawing/2014/chart" uri="{C3380CC4-5D6E-409C-BE32-E72D297353CC}">
              <c16:uniqueId val="{00000002-E9DF-4F16-B626-91420A0A1E7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0.03</c:v>
                </c:pt>
                <c:pt idx="4">
                  <c:v>#N/A</c:v>
                </c:pt>
                <c:pt idx="5">
                  <c:v>0.03</c:v>
                </c:pt>
                <c:pt idx="6">
                  <c:v>#N/A</c:v>
                </c:pt>
                <c:pt idx="7">
                  <c:v>1.56</c:v>
                </c:pt>
                <c:pt idx="8">
                  <c:v>#N/A</c:v>
                </c:pt>
                <c:pt idx="9">
                  <c:v>0</c:v>
                </c:pt>
              </c:numCache>
            </c:numRef>
          </c:val>
          <c:extLst>
            <c:ext xmlns:c16="http://schemas.microsoft.com/office/drawing/2014/chart" uri="{C3380CC4-5D6E-409C-BE32-E72D297353CC}">
              <c16:uniqueId val="{00000000-9C47-4E20-910E-F501C5516C9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C47-4E20-910E-F501C5516C9D}"/>
            </c:ext>
          </c:extLst>
        </c:ser>
        <c:ser>
          <c:idx val="2"/>
          <c:order val="2"/>
          <c:tx>
            <c:strRef>
              <c:f>データシート!$A$29</c:f>
              <c:strCache>
                <c:ptCount val="1"/>
                <c:pt idx="0">
                  <c:v>教育奨学金貸与基金</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C47-4E20-910E-F501C5516C9D}"/>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0.02</c:v>
                </c:pt>
                <c:pt idx="4">
                  <c:v>#N/A</c:v>
                </c:pt>
                <c:pt idx="5">
                  <c:v>0.01</c:v>
                </c:pt>
                <c:pt idx="6">
                  <c:v>#N/A</c:v>
                </c:pt>
                <c:pt idx="7">
                  <c:v>0.02</c:v>
                </c:pt>
                <c:pt idx="8">
                  <c:v>#N/A</c:v>
                </c:pt>
                <c:pt idx="9">
                  <c:v>0.02</c:v>
                </c:pt>
              </c:numCache>
            </c:numRef>
          </c:val>
          <c:extLst>
            <c:ext xmlns:c16="http://schemas.microsoft.com/office/drawing/2014/chart" uri="{C3380CC4-5D6E-409C-BE32-E72D297353CC}">
              <c16:uniqueId val="{00000003-9C47-4E20-910E-F501C5516C9D}"/>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0.18</c:v>
                </c:pt>
                <c:pt idx="2">
                  <c:v>#N/A</c:v>
                </c:pt>
                <c:pt idx="3">
                  <c:v>0.24</c:v>
                </c:pt>
                <c:pt idx="4">
                  <c:v>#N/A</c:v>
                </c:pt>
                <c:pt idx="5">
                  <c:v>0.19</c:v>
                </c:pt>
                <c:pt idx="6">
                  <c:v>#N/A</c:v>
                </c:pt>
                <c:pt idx="7">
                  <c:v>0.14000000000000001</c:v>
                </c:pt>
                <c:pt idx="8">
                  <c:v>#N/A</c:v>
                </c:pt>
                <c:pt idx="9">
                  <c:v>0.28999999999999998</c:v>
                </c:pt>
              </c:numCache>
            </c:numRef>
          </c:val>
          <c:extLst>
            <c:ext xmlns:c16="http://schemas.microsoft.com/office/drawing/2014/chart" uri="{C3380CC4-5D6E-409C-BE32-E72D297353CC}">
              <c16:uniqueId val="{00000004-9C47-4E20-910E-F501C5516C9D}"/>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0.57999999999999996</c:v>
                </c:pt>
                <c:pt idx="2">
                  <c:v>#N/A</c:v>
                </c:pt>
                <c:pt idx="3">
                  <c:v>1.04</c:v>
                </c:pt>
                <c:pt idx="4">
                  <c:v>#N/A</c:v>
                </c:pt>
                <c:pt idx="5">
                  <c:v>1</c:v>
                </c:pt>
                <c:pt idx="6">
                  <c:v>#N/A</c:v>
                </c:pt>
                <c:pt idx="7">
                  <c:v>0.24</c:v>
                </c:pt>
                <c:pt idx="8">
                  <c:v>#N/A</c:v>
                </c:pt>
                <c:pt idx="9">
                  <c:v>0.45</c:v>
                </c:pt>
              </c:numCache>
            </c:numRef>
          </c:val>
          <c:extLst>
            <c:ext xmlns:c16="http://schemas.microsoft.com/office/drawing/2014/chart" uri="{C3380CC4-5D6E-409C-BE32-E72D297353CC}">
              <c16:uniqueId val="{00000005-9C47-4E20-910E-F501C5516C9D}"/>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1.88</c:v>
                </c:pt>
              </c:numCache>
            </c:numRef>
          </c:val>
          <c:extLst>
            <c:ext xmlns:c16="http://schemas.microsoft.com/office/drawing/2014/chart" uri="{C3380CC4-5D6E-409C-BE32-E72D297353CC}">
              <c16:uniqueId val="{00000006-9C47-4E20-910E-F501C5516C9D}"/>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3.15</c:v>
                </c:pt>
                <c:pt idx="2">
                  <c:v>#N/A</c:v>
                </c:pt>
                <c:pt idx="3">
                  <c:v>3.85</c:v>
                </c:pt>
                <c:pt idx="4">
                  <c:v>#N/A</c:v>
                </c:pt>
                <c:pt idx="5">
                  <c:v>3.71</c:v>
                </c:pt>
                <c:pt idx="6">
                  <c:v>#N/A</c:v>
                </c:pt>
                <c:pt idx="7">
                  <c:v>5.45</c:v>
                </c:pt>
                <c:pt idx="8">
                  <c:v>#N/A</c:v>
                </c:pt>
                <c:pt idx="9">
                  <c:v>4.6500000000000004</c:v>
                </c:pt>
              </c:numCache>
            </c:numRef>
          </c:val>
          <c:extLst>
            <c:ext xmlns:c16="http://schemas.microsoft.com/office/drawing/2014/chart" uri="{C3380CC4-5D6E-409C-BE32-E72D297353CC}">
              <c16:uniqueId val="{00000007-9C47-4E20-910E-F501C5516C9D}"/>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4.7</c:v>
                </c:pt>
                <c:pt idx="2">
                  <c:v>#N/A</c:v>
                </c:pt>
                <c:pt idx="3">
                  <c:v>5.66</c:v>
                </c:pt>
                <c:pt idx="4">
                  <c:v>#N/A</c:v>
                </c:pt>
                <c:pt idx="5">
                  <c:v>6.39</c:v>
                </c:pt>
                <c:pt idx="6">
                  <c:v>#N/A</c:v>
                </c:pt>
                <c:pt idx="7">
                  <c:v>6.46</c:v>
                </c:pt>
                <c:pt idx="8">
                  <c:v>#N/A</c:v>
                </c:pt>
                <c:pt idx="9">
                  <c:v>6.46</c:v>
                </c:pt>
              </c:numCache>
            </c:numRef>
          </c:val>
          <c:extLst>
            <c:ext xmlns:c16="http://schemas.microsoft.com/office/drawing/2014/chart" uri="{C3380CC4-5D6E-409C-BE32-E72D297353CC}">
              <c16:uniqueId val="{00000008-9C47-4E20-910E-F501C5516C9D}"/>
            </c:ext>
          </c:extLst>
        </c:ser>
        <c:ser>
          <c:idx val="9"/>
          <c:order val="9"/>
          <c:tx>
            <c:strRef>
              <c:f>データシート!$A$36</c:f>
              <c:strCache>
                <c:ptCount val="1"/>
                <c:pt idx="0">
                  <c:v>国保すさみ病院事業会計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3.56</c:v>
                </c:pt>
                <c:pt idx="2">
                  <c:v>#N/A</c:v>
                </c:pt>
                <c:pt idx="3">
                  <c:v>3.09</c:v>
                </c:pt>
                <c:pt idx="4">
                  <c:v>#N/A</c:v>
                </c:pt>
                <c:pt idx="5">
                  <c:v>2.78</c:v>
                </c:pt>
                <c:pt idx="6">
                  <c:v>#N/A</c:v>
                </c:pt>
                <c:pt idx="7">
                  <c:v>3.27</c:v>
                </c:pt>
                <c:pt idx="8">
                  <c:v>0.06</c:v>
                </c:pt>
                <c:pt idx="9">
                  <c:v>#N/A</c:v>
                </c:pt>
              </c:numCache>
            </c:numRef>
          </c:val>
          <c:extLst>
            <c:ext xmlns:c16="http://schemas.microsoft.com/office/drawing/2014/chart" uri="{C3380CC4-5D6E-409C-BE32-E72D297353CC}">
              <c16:uniqueId val="{00000009-9C47-4E20-910E-F501C5516C9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438</c:v>
                </c:pt>
                <c:pt idx="5">
                  <c:v>442</c:v>
                </c:pt>
                <c:pt idx="8">
                  <c:v>420</c:v>
                </c:pt>
                <c:pt idx="11">
                  <c:v>403</c:v>
                </c:pt>
                <c:pt idx="14">
                  <c:v>388</c:v>
                </c:pt>
              </c:numCache>
            </c:numRef>
          </c:val>
          <c:extLst>
            <c:ext xmlns:c16="http://schemas.microsoft.com/office/drawing/2014/chart" uri="{C3380CC4-5D6E-409C-BE32-E72D297353CC}">
              <c16:uniqueId val="{00000000-7459-4675-A8A6-DD500E498A6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459-4675-A8A6-DD500E498A6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459-4675-A8A6-DD500E498A6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3-7459-4675-A8A6-DD500E498A6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c:v>
                </c:pt>
                <c:pt idx="3">
                  <c:v>19</c:v>
                </c:pt>
                <c:pt idx="6">
                  <c:v>20</c:v>
                </c:pt>
                <c:pt idx="9">
                  <c:v>28</c:v>
                </c:pt>
                <c:pt idx="12">
                  <c:v>29</c:v>
                </c:pt>
              </c:numCache>
            </c:numRef>
          </c:val>
          <c:extLst>
            <c:ext xmlns:c16="http://schemas.microsoft.com/office/drawing/2014/chart" uri="{C3380CC4-5D6E-409C-BE32-E72D297353CC}">
              <c16:uniqueId val="{00000004-7459-4675-A8A6-DD500E498A6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459-4675-A8A6-DD500E498A6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459-4675-A8A6-DD500E498A6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578</c:v>
                </c:pt>
                <c:pt idx="3">
                  <c:v>649</c:v>
                </c:pt>
                <c:pt idx="6">
                  <c:v>612</c:v>
                </c:pt>
                <c:pt idx="9">
                  <c:v>561</c:v>
                </c:pt>
                <c:pt idx="12">
                  <c:v>538</c:v>
                </c:pt>
              </c:numCache>
            </c:numRef>
          </c:val>
          <c:extLst>
            <c:ext xmlns:c16="http://schemas.microsoft.com/office/drawing/2014/chart" uri="{C3380CC4-5D6E-409C-BE32-E72D297353CC}">
              <c16:uniqueId val="{00000007-7459-4675-A8A6-DD500E498A6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163</c:v>
                </c:pt>
                <c:pt idx="2">
                  <c:v>#N/A</c:v>
                </c:pt>
                <c:pt idx="3">
                  <c:v>#N/A</c:v>
                </c:pt>
                <c:pt idx="4">
                  <c:v>227</c:v>
                </c:pt>
                <c:pt idx="5">
                  <c:v>#N/A</c:v>
                </c:pt>
                <c:pt idx="6">
                  <c:v>#N/A</c:v>
                </c:pt>
                <c:pt idx="7">
                  <c:v>213</c:v>
                </c:pt>
                <c:pt idx="8">
                  <c:v>#N/A</c:v>
                </c:pt>
                <c:pt idx="9">
                  <c:v>#N/A</c:v>
                </c:pt>
                <c:pt idx="10">
                  <c:v>187</c:v>
                </c:pt>
                <c:pt idx="11">
                  <c:v>#N/A</c:v>
                </c:pt>
                <c:pt idx="12">
                  <c:v>#N/A</c:v>
                </c:pt>
                <c:pt idx="13">
                  <c:v>180</c:v>
                </c:pt>
                <c:pt idx="14">
                  <c:v>#N/A</c:v>
                </c:pt>
              </c:numCache>
            </c:numRef>
          </c:val>
          <c:smooth val="0"/>
          <c:extLst>
            <c:ext xmlns:c16="http://schemas.microsoft.com/office/drawing/2014/chart" uri="{C3380CC4-5D6E-409C-BE32-E72D297353CC}">
              <c16:uniqueId val="{00000008-7459-4675-A8A6-DD500E498A6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4092</c:v>
                </c:pt>
                <c:pt idx="5">
                  <c:v>4010</c:v>
                </c:pt>
                <c:pt idx="8">
                  <c:v>3938</c:v>
                </c:pt>
                <c:pt idx="11">
                  <c:v>3904</c:v>
                </c:pt>
                <c:pt idx="14">
                  <c:v>3827</c:v>
                </c:pt>
              </c:numCache>
            </c:numRef>
          </c:val>
          <c:extLst>
            <c:ext xmlns:c16="http://schemas.microsoft.com/office/drawing/2014/chart" uri="{C3380CC4-5D6E-409C-BE32-E72D297353CC}">
              <c16:uniqueId val="{00000000-1975-43F2-B65A-1529AF9392C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107</c:v>
                </c:pt>
                <c:pt idx="5">
                  <c:v>151</c:v>
                </c:pt>
                <c:pt idx="8">
                  <c:v>145</c:v>
                </c:pt>
                <c:pt idx="11">
                  <c:v>169</c:v>
                </c:pt>
                <c:pt idx="14">
                  <c:v>198</c:v>
                </c:pt>
              </c:numCache>
            </c:numRef>
          </c:val>
          <c:extLst>
            <c:ext xmlns:c16="http://schemas.microsoft.com/office/drawing/2014/chart" uri="{C3380CC4-5D6E-409C-BE32-E72D297353CC}">
              <c16:uniqueId val="{00000001-1975-43F2-B65A-1529AF9392C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3094</c:v>
                </c:pt>
                <c:pt idx="5">
                  <c:v>3497</c:v>
                </c:pt>
                <c:pt idx="8">
                  <c:v>3866</c:v>
                </c:pt>
                <c:pt idx="11">
                  <c:v>3985</c:v>
                </c:pt>
                <c:pt idx="14">
                  <c:v>4375</c:v>
                </c:pt>
              </c:numCache>
            </c:numRef>
          </c:val>
          <c:extLst>
            <c:ext xmlns:c16="http://schemas.microsoft.com/office/drawing/2014/chart" uri="{C3380CC4-5D6E-409C-BE32-E72D297353CC}">
              <c16:uniqueId val="{00000002-1975-43F2-B65A-1529AF9392C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975-43F2-B65A-1529AF9392C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975-43F2-B65A-1529AF9392C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975-43F2-B65A-1529AF9392C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527</c:v>
                </c:pt>
                <c:pt idx="3">
                  <c:v>561</c:v>
                </c:pt>
                <c:pt idx="6">
                  <c:v>548</c:v>
                </c:pt>
                <c:pt idx="9">
                  <c:v>530</c:v>
                </c:pt>
                <c:pt idx="12">
                  <c:v>579</c:v>
                </c:pt>
              </c:numCache>
            </c:numRef>
          </c:val>
          <c:extLst>
            <c:ext xmlns:c16="http://schemas.microsoft.com/office/drawing/2014/chart" uri="{C3380CC4-5D6E-409C-BE32-E72D297353CC}">
              <c16:uniqueId val="{00000006-1975-43F2-B65A-1529AF9392C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c:v>
                </c:pt>
                <c:pt idx="3">
                  <c:v>0</c:v>
                </c:pt>
                <c:pt idx="6">
                  <c:v>0</c:v>
                </c:pt>
                <c:pt idx="9">
                  <c:v>0</c:v>
                </c:pt>
                <c:pt idx="12">
                  <c:v>6</c:v>
                </c:pt>
              </c:numCache>
            </c:numRef>
          </c:val>
          <c:extLst>
            <c:ext xmlns:c16="http://schemas.microsoft.com/office/drawing/2014/chart" uri="{C3380CC4-5D6E-409C-BE32-E72D297353CC}">
              <c16:uniqueId val="{00000007-1975-43F2-B65A-1529AF9392C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225</c:v>
                </c:pt>
                <c:pt idx="3">
                  <c:v>259</c:v>
                </c:pt>
                <c:pt idx="6">
                  <c:v>966</c:v>
                </c:pt>
                <c:pt idx="9">
                  <c:v>1494</c:v>
                </c:pt>
                <c:pt idx="12">
                  <c:v>1392</c:v>
                </c:pt>
              </c:numCache>
            </c:numRef>
          </c:val>
          <c:extLst>
            <c:ext xmlns:c16="http://schemas.microsoft.com/office/drawing/2014/chart" uri="{C3380CC4-5D6E-409C-BE32-E72D297353CC}">
              <c16:uniqueId val="{00000008-1975-43F2-B65A-1529AF9392C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975-43F2-B65A-1529AF9392C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5690</c:v>
                </c:pt>
                <c:pt idx="3">
                  <c:v>5714</c:v>
                </c:pt>
                <c:pt idx="6">
                  <c:v>5439</c:v>
                </c:pt>
                <c:pt idx="9">
                  <c:v>5211</c:v>
                </c:pt>
                <c:pt idx="12">
                  <c:v>5122</c:v>
                </c:pt>
              </c:numCache>
            </c:numRef>
          </c:val>
          <c:extLst>
            <c:ext xmlns:c16="http://schemas.microsoft.com/office/drawing/2014/chart" uri="{C3380CC4-5D6E-409C-BE32-E72D297353CC}">
              <c16:uniqueId val="{0000000A-1975-43F2-B65A-1529AF9392C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975-43F2-B65A-1529AF9392C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1348</c:v>
                </c:pt>
                <c:pt idx="1">
                  <c:v>1508</c:v>
                </c:pt>
                <c:pt idx="2">
                  <c:v>1708</c:v>
                </c:pt>
              </c:numCache>
            </c:numRef>
          </c:val>
          <c:extLst>
            <c:ext xmlns:c16="http://schemas.microsoft.com/office/drawing/2014/chart" uri="{C3380CC4-5D6E-409C-BE32-E72D297353CC}">
              <c16:uniqueId val="{00000000-F318-46F1-960C-30F1FFE0617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43</c:v>
                </c:pt>
                <c:pt idx="1">
                  <c:v>43</c:v>
                </c:pt>
                <c:pt idx="2">
                  <c:v>43</c:v>
                </c:pt>
              </c:numCache>
            </c:numRef>
          </c:val>
          <c:extLst>
            <c:ext xmlns:c16="http://schemas.microsoft.com/office/drawing/2014/chart" uri="{C3380CC4-5D6E-409C-BE32-E72D297353CC}">
              <c16:uniqueId val="{00000001-F318-46F1-960C-30F1FFE0617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2026</c:v>
                </c:pt>
                <c:pt idx="1">
                  <c:v>2019</c:v>
                </c:pt>
                <c:pt idx="2">
                  <c:v>2157</c:v>
                </c:pt>
              </c:numCache>
            </c:numRef>
          </c:val>
          <c:extLst>
            <c:ext xmlns:c16="http://schemas.microsoft.com/office/drawing/2014/chart" uri="{C3380CC4-5D6E-409C-BE32-E72D297353CC}">
              <c16:uniqueId val="{00000002-F318-46F1-960C-30F1FFE0617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{D3D2D5DC-8B1B-4C05-ABD4-C7F72A902D00}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FFC-4491-A640-B42D8EDB7CC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{935CA584-6741-4427-8B5B-712A75B18908}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FFC-4491-A640-B42D8EDB7CC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{DD2A285C-4097-40F0-B275-8C950855C9EA}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FFC-4491-A640-B42D8EDB7CC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{5CA673CE-FF83-4413-A695-34CAB8131F38}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FFC-4491-A640-B42D8EDB7CC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{FF70A390-2A1A-4528-A108-B7DB6AAF3E85}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FFC-4491-A640-B42D8EDB7CC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{8A07155E-518A-429A-BAE1-4A45E9AA1DFB}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FFC-4491-A640-B42D8EDB7CC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{BD41C3F7-23F6-43DA-A64A-BF9F61489D8B}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FFC-4491-A640-B42D8EDB7CC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{9F8CA934-9FF1-43D8-B8B6-CC5F944D05C1}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FFC-4491-A640-B42D8EDB7CC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{3C6CF489-CA74-466C-B23A-5D87A284416F}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FFC-4491-A640-B42D8EDB7CC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60.3</c:v>
                </c:pt>
                <c:pt idx="8">
                  <c:v>60.6</c:v>
                </c:pt>
                <c:pt idx="16">
                  <c:v>62</c:v>
                </c:pt>
                <c:pt idx="24">
                  <c:v>64.5</c:v>
                </c:pt>
                <c:pt idx="32">
                  <c:v>65.900000000000006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FFC-4491-A640-B42D8EDB7CC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{E32BE3D1-1C1F-4C61-8F3E-FEB09AFDD5D9}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FFC-4491-A640-B42D8EDB7CC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{EE595F2F-7F9F-4538-BCB2-56FCA901BF8F}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FFC-4491-A640-B42D8EDB7CC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{8D81B06D-9D2B-4483-B214-DDFD79E6A9E8}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FFC-4491-A640-B42D8EDB7CC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{C64645F9-6064-475C-80D7-334C5874CC47}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FFC-4491-A640-B42D8EDB7CC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{54010BED-4BF5-4427-B66A-A868E366522C}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FFC-4491-A640-B42D8EDB7CC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{875E988B-597D-46B7-B658-A5887C248968}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FFC-4491-A640-B42D8EDB7CC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{8F6A5671-0784-4FBF-9FB4-CBC5BE84FB57}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FFC-4491-A640-B42D8EDB7CC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{9A04630C-9F2E-4CA8-AEA2-539983DA8928}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FFC-4491-A640-B42D8EDB7CC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{F8E2DAC8-3E3B-4DE7-885C-E131F4DC6D17}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FFC-4491-A640-B42D8EDB7CC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FFC-4491-A640-B42D8EDB7CC9}"/>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{F86A0596-8C16-4878-9863-594CD161C126}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5C3-4F3F-A433-C9D034F2238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{DFC07C92-BA35-41DE-9BFB-C2196A165FAF}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C3-4F3F-A433-C9D034F2238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{2439B95D-92C9-466C-A90A-3BE3E5A272FE}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C3-4F3F-A433-C9D034F2238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{BD0BF3E1-752C-465E-A512-650D59C7452C}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C3-4F3F-A433-C9D034F2238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{BAE696E3-275C-4C4B-8DF9-FD7EF917E52C}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C3-4F3F-A433-C9D034F2238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{9EE00668-36B0-413D-95DF-CA56F454EFFC}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5C3-4F3F-A433-C9D034F2238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{0A50433E-5D8D-4C6E-BF4D-CBD7672C25BC}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5C3-4F3F-A433-C9D034F2238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{627B9AF6-37C8-403A-AC2A-9B471BC9460C}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5C3-4F3F-A433-C9D034F2238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{E72DE135-7DBB-44D8-97FD-6E4B7FC5A070}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5C3-4F3F-A433-C9D034F223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7.3</c:v>
                </c:pt>
                <c:pt idx="8">
                  <c:v>8</c:v>
                </c:pt>
                <c:pt idx="16">
                  <c:v>8.8000000000000007</c:v>
                </c:pt>
                <c:pt idx="24">
                  <c:v>8.9</c:v>
                </c:pt>
                <c:pt idx="32">
                  <c:v>8.1999999999999993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5C3-4F3F-A433-C9D034F2238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{726C0B04-87A6-4241-8E2D-5AC6BBEBEFDD}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5C3-4F3F-A433-C9D034F2238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{F85DCD16-D717-4603-8703-4EFA6E4E240C}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C3-4F3F-A433-C9D034F2238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{6C1ED099-3C4A-4F60-B860-8765807209C3}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C3-4F3F-A433-C9D034F2238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{F52EB197-EDBB-4AD9-A66E-39ED66C3CAD6}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C3-4F3F-A433-C9D034F2238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{D41A8DB3-4A7C-4C42-8C18-C9971CD27423}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C3-4F3F-A433-C9D034F2238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{1BD8D93B-DF7F-4ED4-80EE-D6FED51DDF91}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5C3-4F3F-A433-C9D034F2238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{C3FC839A-7FB8-4B84-B615-068DE7A68E2F}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5C3-4F3F-A433-C9D034F2238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{F376864D-9645-4D46-931F-21A3EAD47F51}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5C3-4F3F-A433-C9D034F2238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{3E53C37D-FD08-46C1-BEE5-2B004E68521C}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5C3-4F3F-A433-C9D034F223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5C3-4F3F-A433-C9D034F22384}"/>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和歌山県すさみ町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3,471
3,438
174.45
4,880,934
4,722,736
127,996
2,748,466
5,122,310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人口の減少や町内に中心となる産業がないこと等により、財政基盤が弱く、類似団体平均</a:t>
          </a:r>
          <a:r>
            <a:rPr kumimoji="1" lang="ja-JP" altLang="en-US" sz="1100">
              <a:solidFill>
                <a:schemeClr val="dk1"/>
              </a:solidFill>
              <a:effectLst/>
              <a:latin typeface="+mn-lt"/>
              <a:ea typeface="+mn-ea"/>
              <a:cs typeface="+mn-cs"/>
            </a:rPr>
            <a:t>と同じであるが</a:t>
          </a:r>
          <a:r>
            <a:rPr kumimoji="1" lang="ja-JP" altLang="ja-JP" sz="1100">
              <a:solidFill>
                <a:schemeClr val="dk1"/>
              </a:solidFill>
              <a:effectLst/>
              <a:latin typeface="+mn-lt"/>
              <a:ea typeface="+mn-ea"/>
              <a:cs typeface="+mn-cs"/>
            </a:rPr>
            <a:t>年度によって変動する。普通交付税は当町の収入の約半分を占めており、自主財源に乏しく国の動向に非常に左右されやすい。ふるさと納税・企業版ふるさと納税をはじめとした歳入の確保、歳出削減のための事業の見直しや、活力あるまちづくりを展開しながら行政の効率化に努めることにより、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133858</xdr:rowOff>
    </xdr:from>
    <xdr:to>
      <xdr:col>23</xdr:col>
      <xdr:colOff>133350</xdr:colOff>
      <xdr:row>43</xdr:row>
      <xdr:rowOff>143510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114800" y="750620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153162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3225800" y="75158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153162</xdr:rowOff>
    </xdr:from>
    <xdr:to>
      <xdr:col>15</xdr:col>
      <xdr:colOff>82550</xdr:colOff>
      <xdr:row>43</xdr:row>
      <xdr:rowOff>153162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255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143510</xdr:rowOff>
    </xdr:from>
    <xdr:to>
      <xdr:col>11</xdr:col>
      <xdr:colOff>31750</xdr:colOff>
      <xdr:row>43</xdr:row>
      <xdr:rowOff>153162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158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99585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92710</xdr:rowOff>
    </xdr:from>
    <xdr:to>
      <xdr:col>19</xdr:col>
      <xdr:colOff>184150</xdr:colOff>
      <xdr:row>44</xdr:row>
      <xdr:rowOff>22860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33037</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23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102362</xdr:rowOff>
    </xdr:from>
    <xdr:to>
      <xdr:col>15</xdr:col>
      <xdr:colOff>133350</xdr:colOff>
      <xdr:row>44</xdr:row>
      <xdr:rowOff>32512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17289</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6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102362</xdr:rowOff>
    </xdr:from>
    <xdr:to>
      <xdr:col>11</xdr:col>
      <xdr:colOff>82550</xdr:colOff>
      <xdr:row>44</xdr:row>
      <xdr:rowOff>32512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17289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6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92710</xdr:rowOff>
    </xdr:from>
    <xdr:to>
      <xdr:col>7</xdr:col>
      <xdr:colOff>31750</xdr:colOff>
      <xdr:row>44</xdr:row>
      <xdr:rowOff>22860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7637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類似団体に比べると数値は高く、前年度に比べ</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91.6%</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減少の要因として、歳入では</a:t>
          </a:r>
          <a:r>
            <a:rPr kumimoji="1" lang="ja-JP" altLang="en-US" sz="1100">
              <a:solidFill>
                <a:schemeClr val="dk1"/>
              </a:solidFill>
              <a:effectLst/>
              <a:latin typeface="+mn-lt"/>
              <a:ea typeface="+mn-ea"/>
              <a:cs typeface="+mn-cs"/>
            </a:rPr>
            <a:t>普通交付税</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再算定による</a:t>
          </a:r>
          <a:r>
            <a:rPr kumimoji="1" lang="ja-JP" altLang="ja-JP" sz="1100">
              <a:solidFill>
                <a:schemeClr val="dk1"/>
              </a:solidFill>
              <a:effectLst/>
              <a:latin typeface="+mn-lt"/>
              <a:ea typeface="+mn-ea"/>
              <a:cs typeface="+mn-cs"/>
            </a:rPr>
            <a:t>増に伴う地方</a:t>
          </a:r>
          <a:r>
            <a:rPr kumimoji="1" lang="ja-JP" altLang="en-US" sz="1100">
              <a:solidFill>
                <a:schemeClr val="dk1"/>
              </a:solidFill>
              <a:effectLst/>
              <a:latin typeface="+mn-lt"/>
              <a:ea typeface="+mn-ea"/>
              <a:cs typeface="+mn-cs"/>
            </a:rPr>
            <a:t>交付</a:t>
          </a:r>
          <a:r>
            <a:rPr kumimoji="1" lang="ja-JP" altLang="ja-JP" sz="1100">
              <a:solidFill>
                <a:schemeClr val="dk1"/>
              </a:solidFill>
              <a:effectLst/>
              <a:latin typeface="+mn-lt"/>
              <a:ea typeface="+mn-ea"/>
              <a:cs typeface="+mn-cs"/>
            </a:rPr>
            <a:t>税の増加が主な要因である。歳出では、公債費の減による経常的支出が減少したことが主な要因である。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55456</xdr:rowOff>
    </xdr:from>
    <xdr:to>
      <xdr:col>23</xdr:col>
      <xdr:colOff>133350</xdr:colOff>
      <xdr:row>64</xdr:row>
      <xdr:rowOff>57468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028256"/>
          <a:ext cx="8382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57468</xdr:rowOff>
    </xdr:from>
    <xdr:to>
      <xdr:col>19</xdr:col>
      <xdr:colOff>133350</xdr:colOff>
      <xdr:row>64</xdr:row>
      <xdr:rowOff>61489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1030268"/>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132397</xdr:rowOff>
    </xdr:from>
    <xdr:to>
      <xdr:col>15</xdr:col>
      <xdr:colOff>82550</xdr:colOff>
      <xdr:row>64</xdr:row>
      <xdr:rowOff>61489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933747"/>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132397</xdr:rowOff>
    </xdr:from>
    <xdr:to>
      <xdr:col>11</xdr:col>
      <xdr:colOff>31750</xdr:colOff>
      <xdr:row>64</xdr:row>
      <xdr:rowOff>99695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933747"/>
          <a:ext cx="889000" cy="1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4656</xdr:rowOff>
    </xdr:from>
    <xdr:to>
      <xdr:col>23</xdr:col>
      <xdr:colOff>184150</xdr:colOff>
      <xdr:row>64</xdr:row>
      <xdr:rowOff>106256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148183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4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6668</xdr:rowOff>
    </xdr:from>
    <xdr:to>
      <xdr:col>19</xdr:col>
      <xdr:colOff>184150</xdr:colOff>
      <xdr:row>64</xdr:row>
      <xdr:rowOff>108268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93045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6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10689</xdr:rowOff>
    </xdr:from>
    <xdr:to>
      <xdr:col>15</xdr:col>
      <xdr:colOff>133350</xdr:colOff>
      <xdr:row>64</xdr:row>
      <xdr:rowOff>112289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8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97066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69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81597</xdr:rowOff>
    </xdr:from>
    <xdr:to>
      <xdr:col>11</xdr:col>
      <xdr:colOff>82550</xdr:colOff>
      <xdr:row>64</xdr:row>
      <xdr:rowOff>11747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167974</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69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48895</xdr:rowOff>
    </xdr:from>
    <xdr:to>
      <xdr:col>7</xdr:col>
      <xdr:colOff>31750</xdr:colOff>
      <xdr:row>64</xdr:row>
      <xdr:rowOff>150495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135272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10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[444,953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当該指数については、対前年度比</a:t>
          </a:r>
          <a:r>
            <a:rPr kumimoji="1" lang="en-US" altLang="ja-JP" sz="1100">
              <a:solidFill>
                <a:schemeClr val="dk1"/>
              </a:solidFill>
              <a:effectLst/>
              <a:latin typeface="+mn-lt"/>
              <a:ea typeface="+mn-ea"/>
              <a:cs typeface="+mn-cs"/>
            </a:rPr>
            <a:t>+23,183</a:t>
          </a:r>
          <a:r>
            <a:rPr kumimoji="1" lang="ja-JP" altLang="ja-JP" sz="1100">
              <a:solidFill>
                <a:schemeClr val="dk1"/>
              </a:solidFill>
              <a:effectLst/>
              <a:latin typeface="+mn-lt"/>
              <a:ea typeface="+mn-ea"/>
              <a:cs typeface="+mn-cs"/>
            </a:rPr>
            <a:t>千円であり、類似団体平均値に比べて</a:t>
          </a:r>
          <a:r>
            <a:rPr kumimoji="1" lang="en-US" altLang="ja-JP" sz="1100">
              <a:solidFill>
                <a:schemeClr val="dk1"/>
              </a:solidFill>
              <a:effectLst/>
              <a:latin typeface="+mn-lt"/>
              <a:ea typeface="+mn-ea"/>
              <a:cs typeface="+mn-cs"/>
            </a:rPr>
            <a:t>201,748</a:t>
          </a:r>
          <a:r>
            <a:rPr kumimoji="1" lang="ja-JP" altLang="ja-JP" sz="1100">
              <a:solidFill>
                <a:schemeClr val="dk1"/>
              </a:solidFill>
              <a:effectLst/>
              <a:latin typeface="+mn-lt"/>
              <a:ea typeface="+mn-ea"/>
              <a:cs typeface="+mn-cs"/>
            </a:rPr>
            <a:t>円下回っている。増加の要因は、経常的な人件費</a:t>
          </a:r>
          <a:r>
            <a:rPr kumimoji="1" lang="ja-JP" altLang="en-US" sz="1100">
              <a:solidFill>
                <a:schemeClr val="dk1"/>
              </a:solidFill>
              <a:effectLst/>
              <a:latin typeface="+mn-lt"/>
              <a:ea typeface="+mn-ea"/>
              <a:cs typeface="+mn-cs"/>
            </a:rPr>
            <a:t>が人事院勧告により増加したことや、</a:t>
          </a:r>
          <a:r>
            <a:rPr kumimoji="1" lang="ja-JP" altLang="ja-JP" sz="1100">
              <a:solidFill>
                <a:schemeClr val="dk1"/>
              </a:solidFill>
              <a:effectLst/>
              <a:latin typeface="+mn-lt"/>
              <a:ea typeface="+mn-ea"/>
              <a:cs typeface="+mn-cs"/>
            </a:rPr>
            <a:t>物件費の額が物価高騰の影響等で</a:t>
          </a:r>
          <a:r>
            <a:rPr kumimoji="1" lang="ja-JP" altLang="en-US" sz="1100">
              <a:solidFill>
                <a:schemeClr val="dk1"/>
              </a:solidFill>
              <a:effectLst/>
              <a:latin typeface="+mn-lt"/>
              <a:ea typeface="+mn-ea"/>
              <a:cs typeface="+mn-cs"/>
            </a:rPr>
            <a:t>増加したことが</a:t>
          </a:r>
          <a:r>
            <a:rPr kumimoji="1" lang="ja-JP" altLang="ja-JP" sz="1100">
              <a:solidFill>
                <a:schemeClr val="dk1"/>
              </a:solidFill>
              <a:effectLst/>
              <a:latin typeface="+mn-lt"/>
              <a:ea typeface="+mn-ea"/>
              <a:cs typeface="+mn-cs"/>
            </a:rPr>
            <a:t>主な要因である。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82838</xdr:rowOff>
    </xdr:from>
    <xdr:to>
      <xdr:col>23</xdr:col>
      <xdr:colOff>133350</xdr:colOff>
      <xdr:row>81</xdr:row>
      <xdr:rowOff>92162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70288"/>
          <a:ext cx="838200" cy="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80935</xdr:rowOff>
    </xdr:from>
    <xdr:to>
      <xdr:col>19</xdr:col>
      <xdr:colOff>133350</xdr:colOff>
      <xdr:row>81</xdr:row>
      <xdr:rowOff>82838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68385"/>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75771</xdr:rowOff>
    </xdr:from>
    <xdr:to>
      <xdr:col>15</xdr:col>
      <xdr:colOff>82550</xdr:colOff>
      <xdr:row>81</xdr:row>
      <xdr:rowOff>80935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63221"/>
          <a:ext cx="889000" cy="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55908</xdr:rowOff>
    </xdr:from>
    <xdr:to>
      <xdr:col>11</xdr:col>
      <xdr:colOff>31750</xdr:colOff>
      <xdr:row>81</xdr:row>
      <xdr:rowOff>75771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43358"/>
          <a:ext cx="889000" cy="19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4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41362</xdr:rowOff>
    </xdr:from>
    <xdr:to>
      <xdr:col>23</xdr:col>
      <xdr:colOff>184150</xdr:colOff>
      <xdr:row>81</xdr:row>
      <xdr:rowOff>142962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2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134089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5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32038</xdr:rowOff>
    </xdr:from>
    <xdr:to>
      <xdr:col>19</xdr:col>
      <xdr:colOff>184150</xdr:colOff>
      <xdr:row>81</xdr:row>
      <xdr:rowOff>133638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1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143815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8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30135</xdr:rowOff>
    </xdr:from>
    <xdr:to>
      <xdr:col>15</xdr:col>
      <xdr:colOff>133350</xdr:colOff>
      <xdr:row>81</xdr:row>
      <xdr:rowOff>131735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1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141912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86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24971</xdr:rowOff>
    </xdr:from>
    <xdr:to>
      <xdr:col>11</xdr:col>
      <xdr:colOff>82550</xdr:colOff>
      <xdr:row>81</xdr:row>
      <xdr:rowOff>126571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1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136748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81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5108</xdr:rowOff>
    </xdr:from>
    <xdr:to>
      <xdr:col>7</xdr:col>
      <xdr:colOff>31750</xdr:colOff>
      <xdr:row>81</xdr:row>
      <xdr:rowOff>106708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9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116885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61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当該数値は、前年度</a:t>
          </a:r>
          <a:r>
            <a:rPr lang="ja-JP" altLang="en-US" sz="1100">
              <a:solidFill>
                <a:schemeClr val="dk1"/>
              </a:solidFill>
              <a:effectLst/>
              <a:latin typeface="+mn-lt"/>
              <a:ea typeface="+mn-ea"/>
              <a:cs typeface="+mn-cs"/>
            </a:rPr>
            <a:t>より</a:t>
          </a:r>
          <a:r>
            <a:rPr lang="en-US" altLang="ja-JP" sz="1100">
              <a:solidFill>
                <a:schemeClr val="dk1"/>
              </a:solidFill>
              <a:effectLst/>
              <a:latin typeface="+mn-lt"/>
              <a:ea typeface="+mn-ea"/>
              <a:cs typeface="+mn-cs"/>
            </a:rPr>
            <a:t>+0.4</a:t>
          </a:r>
          <a:r>
            <a:rPr lang="ja-JP" altLang="en-US" sz="1100">
              <a:solidFill>
                <a:schemeClr val="dk1"/>
              </a:solidFill>
              <a:effectLst/>
              <a:latin typeface="+mn-lt"/>
              <a:ea typeface="+mn-ea"/>
              <a:cs typeface="+mn-cs"/>
            </a:rPr>
            <a:t>の</a:t>
          </a:r>
          <a:r>
            <a:rPr lang="en-US" altLang="ja-JP" sz="1100">
              <a:solidFill>
                <a:schemeClr val="dk1"/>
              </a:solidFill>
              <a:effectLst/>
              <a:latin typeface="+mn-lt"/>
              <a:ea typeface="+mn-ea"/>
              <a:cs typeface="+mn-cs"/>
            </a:rPr>
            <a:t>98.1</a:t>
          </a:r>
          <a:r>
            <a:rPr lang="ja-JP" altLang="ja-JP" sz="1100">
              <a:solidFill>
                <a:schemeClr val="dk1"/>
              </a:solidFill>
              <a:effectLst/>
              <a:latin typeface="+mn-lt"/>
              <a:ea typeface="+mn-ea"/>
              <a:cs typeface="+mn-cs"/>
            </a:rPr>
            <a:t>となっており、全国町村平均より</a:t>
          </a:r>
          <a:r>
            <a:rPr lang="en-US" altLang="ja-JP" sz="1100">
              <a:solidFill>
                <a:schemeClr val="dk1"/>
              </a:solidFill>
              <a:effectLst/>
              <a:latin typeface="+mn-lt"/>
              <a:ea typeface="+mn-ea"/>
              <a:cs typeface="+mn-cs"/>
            </a:rPr>
            <a:t>1.7</a:t>
          </a:r>
          <a:r>
            <a:rPr lang="ja-JP" altLang="ja-JP" sz="1100">
              <a:solidFill>
                <a:schemeClr val="dk1"/>
              </a:solidFill>
              <a:effectLst/>
              <a:latin typeface="+mn-lt"/>
              <a:ea typeface="+mn-ea"/>
              <a:cs typeface="+mn-cs"/>
            </a:rPr>
            <a:t>ポイント上回っている。引き続き給与適正化に努める。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153352</xdr:rowOff>
    </xdr:from>
    <xdr:to>
      <xdr:col>81</xdr:col>
      <xdr:colOff>44450</xdr:colOff>
      <xdr:row>88</xdr:row>
      <xdr:rowOff>6032</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5069502"/>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153352</xdr:rowOff>
    </xdr:from>
    <xdr:to>
      <xdr:col>77</xdr:col>
      <xdr:colOff>44450</xdr:colOff>
      <xdr:row>87</xdr:row>
      <xdr:rowOff>153352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50695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153352</xdr:rowOff>
    </xdr:from>
    <xdr:to>
      <xdr:col>72</xdr:col>
      <xdr:colOff>203200</xdr:colOff>
      <xdr:row>88</xdr:row>
      <xdr:rowOff>42227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506950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42227</xdr:rowOff>
    </xdr:from>
    <xdr:to>
      <xdr:col>68</xdr:col>
      <xdr:colOff>152400</xdr:colOff>
      <xdr:row>88</xdr:row>
      <xdr:rowOff>54293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5129827"/>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126682</xdr:rowOff>
    </xdr:from>
    <xdr:to>
      <xdr:col>81</xdr:col>
      <xdr:colOff>95250</xdr:colOff>
      <xdr:row>88</xdr:row>
      <xdr:rowOff>56832</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504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98759</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501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102552</xdr:rowOff>
    </xdr:from>
    <xdr:to>
      <xdr:col>77</xdr:col>
      <xdr:colOff>95250</xdr:colOff>
      <xdr:row>88</xdr:row>
      <xdr:rowOff>32702</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501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17479</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105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102552</xdr:rowOff>
    </xdr:from>
    <xdr:to>
      <xdr:col>73</xdr:col>
      <xdr:colOff>44450</xdr:colOff>
      <xdr:row>88</xdr:row>
      <xdr:rowOff>32702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501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17479</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105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162877</xdr:rowOff>
    </xdr:from>
    <xdr:to>
      <xdr:col>68</xdr:col>
      <xdr:colOff>203200</xdr:colOff>
      <xdr:row>88</xdr:row>
      <xdr:rowOff>93027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507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77804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165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3493</xdr:rowOff>
    </xdr:from>
    <xdr:to>
      <xdr:col>64</xdr:col>
      <xdr:colOff>152400</xdr:colOff>
      <xdr:row>88</xdr:row>
      <xdr:rowOff>105093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509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89870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17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当該数値は、前年度より＋</a:t>
          </a:r>
          <a:r>
            <a:rPr lang="en-US" altLang="ja-JP" sz="1100">
              <a:solidFill>
                <a:schemeClr val="dk1"/>
              </a:solidFill>
              <a:effectLst/>
              <a:latin typeface="+mn-lt"/>
              <a:ea typeface="+mn-ea"/>
              <a:cs typeface="+mn-cs"/>
            </a:rPr>
            <a:t>0.86</a:t>
          </a:r>
          <a:r>
            <a:rPr lang="ja-JP" altLang="ja-JP" sz="1100">
              <a:solidFill>
                <a:schemeClr val="dk1"/>
              </a:solidFill>
              <a:effectLst/>
              <a:latin typeface="+mn-lt"/>
              <a:ea typeface="+mn-ea"/>
              <a:cs typeface="+mn-cs"/>
            </a:rPr>
            <a:t>人の</a:t>
          </a:r>
          <a:r>
            <a:rPr lang="en-US" altLang="ja-JP" sz="1100">
              <a:solidFill>
                <a:schemeClr val="dk1"/>
              </a:solidFill>
              <a:effectLst/>
              <a:latin typeface="+mn-lt"/>
              <a:ea typeface="+mn-ea"/>
              <a:cs typeface="+mn-cs"/>
            </a:rPr>
            <a:t>22.76</a:t>
          </a:r>
          <a:r>
            <a:rPr lang="ja-JP" altLang="ja-JP" sz="1100">
              <a:solidFill>
                <a:schemeClr val="dk1"/>
              </a:solidFill>
              <a:effectLst/>
              <a:latin typeface="+mn-lt"/>
              <a:ea typeface="+mn-ea"/>
              <a:cs typeface="+mn-cs"/>
            </a:rPr>
            <a:t>人となっており、類似団体平均を</a:t>
          </a:r>
          <a:r>
            <a:rPr lang="en-US" altLang="ja-JP" sz="1100">
              <a:solidFill>
                <a:schemeClr val="dk1"/>
              </a:solidFill>
              <a:effectLst/>
              <a:latin typeface="+mn-lt"/>
              <a:ea typeface="+mn-ea"/>
              <a:cs typeface="+mn-cs"/>
            </a:rPr>
            <a:t>3.5</a:t>
          </a:r>
          <a:r>
            <a:rPr lang="ja-JP" altLang="ja-JP" sz="1100">
              <a:solidFill>
                <a:schemeClr val="dk1"/>
              </a:solidFill>
              <a:effectLst/>
              <a:latin typeface="+mn-lt"/>
              <a:ea typeface="+mn-ea"/>
              <a:cs typeface="+mn-cs"/>
            </a:rPr>
            <a:t>下回っている。毎年退職者数と同数程度の職員採用を行っており、職員数については今後も同水準を見込んでいるが、民間委託や指定管理者制度の活用も検討し、定員管理の適正化に努める。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69306</xdr:rowOff>
    </xdr:from>
    <xdr:to>
      <xdr:col>81</xdr:col>
      <xdr:colOff>44450</xdr:colOff>
      <xdr:row>59</xdr:row>
      <xdr:rowOff>79187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84856"/>
          <a:ext cx="838200" cy="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62641</xdr:rowOff>
    </xdr:from>
    <xdr:to>
      <xdr:col>77</xdr:col>
      <xdr:colOff>44450</xdr:colOff>
      <xdr:row>59</xdr:row>
      <xdr:rowOff>69306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78191"/>
          <a:ext cx="889000" cy="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55976</xdr:rowOff>
    </xdr:from>
    <xdr:to>
      <xdr:col>72</xdr:col>
      <xdr:colOff>203200</xdr:colOff>
      <xdr:row>59</xdr:row>
      <xdr:rowOff>62641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171526"/>
          <a:ext cx="889000" cy="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49197</xdr:rowOff>
    </xdr:from>
    <xdr:to>
      <xdr:col>68</xdr:col>
      <xdr:colOff>152400</xdr:colOff>
      <xdr:row>59</xdr:row>
      <xdr:rowOff>55976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64747"/>
          <a:ext cx="889000" cy="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5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28387</xdr:rowOff>
    </xdr:from>
    <xdr:to>
      <xdr:col>81</xdr:col>
      <xdr:colOff>95250</xdr:colOff>
      <xdr:row>59</xdr:row>
      <xdr:rowOff>129987</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4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44914</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8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18506</xdr:rowOff>
    </xdr:from>
    <xdr:to>
      <xdr:col>77</xdr:col>
      <xdr:colOff>95250</xdr:colOff>
      <xdr:row>59</xdr:row>
      <xdr:rowOff>120106</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3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130283</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902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11841</xdr:rowOff>
    </xdr:from>
    <xdr:to>
      <xdr:col>73</xdr:col>
      <xdr:colOff>44450</xdr:colOff>
      <xdr:row>59</xdr:row>
      <xdr:rowOff>113441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12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123618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96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5176</xdr:rowOff>
    </xdr:from>
    <xdr:to>
      <xdr:col>68</xdr:col>
      <xdr:colOff>203200</xdr:colOff>
      <xdr:row>59</xdr:row>
      <xdr:rowOff>106776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12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116953</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89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169847</xdr:rowOff>
    </xdr:from>
    <xdr:to>
      <xdr:col>64</xdr:col>
      <xdr:colOff>152400</xdr:colOff>
      <xdr:row>59</xdr:row>
      <xdr:rowOff>99997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11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110174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82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実質公債費率は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8.2</a:t>
          </a:r>
          <a:r>
            <a:rPr kumimoji="1" lang="ja-JP" altLang="ja-JP" sz="1100">
              <a:solidFill>
                <a:schemeClr val="dk1"/>
              </a:solidFill>
              <a:effectLst/>
              <a:latin typeface="+mn-lt"/>
              <a:ea typeface="+mn-ea"/>
              <a:cs typeface="+mn-cs"/>
            </a:rPr>
            <a:t>％であり、類似団体平均値と比べ</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上回っている。当町は過疎対策事業債など交付税算入率の高い地方債を主に借り入れているため、公債費に係る普通交付税の算入額は増加しているが、元利償還金が大幅に増加したことが比率の増加要因となっている。地方債の償還のピークは過ぎているが、今後有利な地方債を活用できる大型事業を実施する可能性はあるため公債費比率が上がりすぎないよう注意する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41487</xdr:rowOff>
    </xdr:from>
    <xdr:to>
      <xdr:col>81</xdr:col>
      <xdr:colOff>44450</xdr:colOff>
      <xdr:row>42</xdr:row>
      <xdr:rowOff>97790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7242387"/>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89746</xdr:rowOff>
    </xdr:from>
    <xdr:to>
      <xdr:col>77</xdr:col>
      <xdr:colOff>44450</xdr:colOff>
      <xdr:row>42</xdr:row>
      <xdr:rowOff>97790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29064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89746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226300"/>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140546</xdr:rowOff>
    </xdr:from>
    <xdr:to>
      <xdr:col>68</xdr:col>
      <xdr:colOff>152400</xdr:colOff>
      <xdr:row>42</xdr:row>
      <xdr:rowOff>25400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16999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162137</xdr:rowOff>
    </xdr:from>
    <xdr:to>
      <xdr:col>81</xdr:col>
      <xdr:colOff>95250</xdr:colOff>
      <xdr:row>42</xdr:row>
      <xdr:rowOff>92287</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134214</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16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46990</xdr:rowOff>
    </xdr:from>
    <xdr:to>
      <xdr:col>77</xdr:col>
      <xdr:colOff>95250</xdr:colOff>
      <xdr:row>42</xdr:row>
      <xdr:rowOff>148590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133367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38946</xdr:rowOff>
    </xdr:from>
    <xdr:to>
      <xdr:col>73</xdr:col>
      <xdr:colOff>44450</xdr:colOff>
      <xdr:row>42</xdr:row>
      <xdr:rowOff>140546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125323</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充当可能基金があるため、ここ数年は将来負担比率は算定されていない。しかし、公共施設高台移転事業を進める中で、財政調整基金等の基金の取り崩し及び地方債を財源として予定しているため、将来負担比率が上昇する可能性がある。ついては、実施事業の適正化を図り地方債の発行を抑制するなど、適正な水準の維持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和歌山県すさみ町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3,471
3,438
174.45
4,880,934
4,722,736
127,996
2,748,466
5,122,310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当該数値については、前年度より</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26.7</a:t>
          </a:r>
          <a:r>
            <a:rPr kumimoji="1" lang="ja-JP" altLang="ja-JP" sz="1100">
              <a:solidFill>
                <a:schemeClr val="dk1"/>
              </a:solidFill>
              <a:effectLst/>
              <a:latin typeface="+mn-lt"/>
              <a:ea typeface="+mn-ea"/>
              <a:cs typeface="+mn-cs"/>
            </a:rPr>
            <a:t>となっており、類似団体平均では</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下回っている。</a:t>
          </a:r>
          <a:r>
            <a:rPr kumimoji="1" lang="ja-JP" altLang="en-US" sz="1100">
              <a:solidFill>
                <a:schemeClr val="dk1"/>
              </a:solidFill>
              <a:effectLst/>
              <a:latin typeface="+mn-lt"/>
              <a:ea typeface="+mn-ea"/>
              <a:cs typeface="+mn-cs"/>
            </a:rPr>
            <a:t>人事院勧告による人件費の増が主な要因である</a:t>
          </a:r>
          <a:r>
            <a:rPr kumimoji="1" lang="ja-JP" altLang="ja-JP" sz="1100">
              <a:solidFill>
                <a:schemeClr val="dk1"/>
              </a:solidFill>
              <a:effectLst/>
              <a:latin typeface="+mn-lt"/>
              <a:ea typeface="+mn-ea"/>
              <a:cs typeface="+mn-cs"/>
            </a:rPr>
            <a:t>。今後も引き続き、事務の効率化など定員管理の適正化に努め人件費の抑制を図る。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50800</xdr:rowOff>
    </xdr:from>
    <xdr:to>
      <xdr:col>24</xdr:col>
      <xdr:colOff>25400</xdr:colOff>
      <xdr:row>36</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2300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36</xdr:row>
      <xdr:rowOff>54610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230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168910</xdr:rowOff>
    </xdr:from>
    <xdr:to>
      <xdr:col>15</xdr:col>
      <xdr:colOff>98425</xdr:colOff>
      <xdr:row>36</xdr:row>
      <xdr:rowOff>54610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6966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168910</xdr:rowOff>
    </xdr:from>
    <xdr:to>
      <xdr:col>11</xdr:col>
      <xdr:colOff>9525</xdr:colOff>
      <xdr:row>36</xdr:row>
      <xdr:rowOff>111760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696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64770</xdr:rowOff>
    </xdr:from>
    <xdr:to>
      <xdr:col>24</xdr:col>
      <xdr:colOff>76200</xdr:colOff>
      <xdr:row>36</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81297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82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0</xdr:rowOff>
    </xdr:from>
    <xdr:to>
      <xdr:col>20</xdr:col>
      <xdr:colOff>38100</xdr:colOff>
      <xdr:row>36</xdr:row>
      <xdr:rowOff>101600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xdr:rowOff>
    </xdr:from>
    <xdr:to>
      <xdr:col>15</xdr:col>
      <xdr:colOff>149225</xdr:colOff>
      <xdr:row>36</xdr:row>
      <xdr:rowOff>105410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115587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4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118110</xdr:rowOff>
    </xdr:from>
    <xdr:to>
      <xdr:col>11</xdr:col>
      <xdr:colOff>60325</xdr:colOff>
      <xdr:row>36</xdr:row>
      <xdr:rowOff>48260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58437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物件費については、前年度より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11.0</a:t>
          </a:r>
          <a:r>
            <a:rPr kumimoji="1" lang="ja-JP" altLang="ja-JP" sz="1100">
              <a:solidFill>
                <a:schemeClr val="dk1"/>
              </a:solidFill>
              <a:effectLst/>
              <a:latin typeface="+mn-lt"/>
              <a:ea typeface="+mn-ea"/>
              <a:cs typeface="+mn-cs"/>
            </a:rPr>
            <a:t>％であり、類似団体内平均値を</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％下回っている。前年度と費用についてはほぼ同額であるが、歳入（経常一般財源）の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58420</xdr:rowOff>
    </xdr:from>
    <xdr:to>
      <xdr:col>82</xdr:col>
      <xdr:colOff>107950</xdr:colOff>
      <xdr:row>16</xdr:row>
      <xdr:rowOff>85852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0162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53848</xdr:rowOff>
    </xdr:from>
    <xdr:to>
      <xdr:col>78</xdr:col>
      <xdr:colOff>69850</xdr:colOff>
      <xdr:row>16</xdr:row>
      <xdr:rowOff>85852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970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170434</xdr:rowOff>
    </xdr:from>
    <xdr:to>
      <xdr:col>73</xdr:col>
      <xdr:colOff>180975</xdr:colOff>
      <xdr:row>16</xdr:row>
      <xdr:rowOff>53848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421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170434</xdr:rowOff>
    </xdr:from>
    <xdr:to>
      <xdr:col>69</xdr:col>
      <xdr:colOff>92075</xdr:colOff>
      <xdr:row>16</xdr:row>
      <xdr:rowOff>58420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74218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24147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35052</xdr:rowOff>
    </xdr:from>
    <xdr:to>
      <xdr:col>78</xdr:col>
      <xdr:colOff>120650</xdr:colOff>
      <xdr:row>16</xdr:row>
      <xdr:rowOff>136652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146829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47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3048</xdr:rowOff>
    </xdr:from>
    <xdr:to>
      <xdr:col>74</xdr:col>
      <xdr:colOff>31750</xdr:colOff>
      <xdr:row>16</xdr:row>
      <xdr:rowOff>104648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4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114825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15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119634</xdr:rowOff>
    </xdr:from>
    <xdr:to>
      <xdr:col>69</xdr:col>
      <xdr:colOff>142875</xdr:colOff>
      <xdr:row>16</xdr:row>
      <xdr:rowOff>49784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9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59961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6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扶助費については、前年度より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となっており、類似団体内平均値より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上回った。</a:t>
          </a:r>
          <a:r>
            <a:rPr kumimoji="1" lang="ja-JP" altLang="en-US" sz="1100">
              <a:solidFill>
                <a:schemeClr val="dk1"/>
              </a:solidFill>
              <a:effectLst/>
              <a:latin typeface="+mn-lt"/>
              <a:ea typeface="+mn-ea"/>
              <a:cs typeface="+mn-cs"/>
            </a:rPr>
            <a:t>障害福祉サービス費の増が主な要因である</a:t>
          </a:r>
          <a:r>
            <a:rPr kumimoji="1" lang="ja-JP" altLang="ja-JP" sz="1100">
              <a:solidFill>
                <a:schemeClr val="dk1"/>
              </a:solidFill>
              <a:effectLst/>
              <a:latin typeface="+mn-lt"/>
              <a:ea typeface="+mn-ea"/>
              <a:cs typeface="+mn-cs"/>
            </a:rPr>
            <a:t>。扶助費については、その年によって費用の変動が大きく、予想が困難であるが、引き続き健全な財政運営に努める。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102507</xdr:rowOff>
    </xdr:from>
    <xdr:to>
      <xdr:col>24</xdr:col>
      <xdr:colOff>25400</xdr:colOff>
      <xdr:row>55</xdr:row>
      <xdr:rowOff>118835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32257"/>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86178</xdr:rowOff>
    </xdr:from>
    <xdr:to>
      <xdr:col>19</xdr:col>
      <xdr:colOff>187325</xdr:colOff>
      <xdr:row>55</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159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4535</xdr:rowOff>
    </xdr:from>
    <xdr:to>
      <xdr:col>15</xdr:col>
      <xdr:colOff>98425</xdr:colOff>
      <xdr:row>55</xdr:row>
      <xdr:rowOff>86178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342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55</xdr:row>
      <xdr:rowOff>37193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34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68035</xdr:rowOff>
    </xdr:from>
    <xdr:to>
      <xdr:col>24</xdr:col>
      <xdr:colOff>76200</xdr:colOff>
      <xdr:row>55</xdr:row>
      <xdr:rowOff>169635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40112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69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51707</xdr:rowOff>
    </xdr:from>
    <xdr:to>
      <xdr:col>20</xdr:col>
      <xdr:colOff>38100</xdr:colOff>
      <xdr:row>55</xdr:row>
      <xdr:rowOff>153307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138084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67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121755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125185</xdr:rowOff>
    </xdr:from>
    <xdr:to>
      <xdr:col>11</xdr:col>
      <xdr:colOff>60325</xdr:colOff>
      <xdr:row>55</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65512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157843</xdr:rowOff>
    </xdr:from>
    <xdr:to>
      <xdr:col>6</xdr:col>
      <xdr:colOff>171450</xdr:colOff>
      <xdr:row>55</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98170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その他については、前年度比</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となった。維持補修費や積立金の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した。今後も維持補修費や繰出金など事業の精査を実施し経費削減に努める。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17272</xdr:rowOff>
    </xdr:from>
    <xdr:to>
      <xdr:col>82</xdr:col>
      <xdr:colOff>107950</xdr:colOff>
      <xdr:row>58</xdr:row>
      <xdr:rowOff>53848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5671800" y="996137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17272</xdr:rowOff>
    </xdr:from>
    <xdr:to>
      <xdr:col>78</xdr:col>
      <xdr:colOff>69850</xdr:colOff>
      <xdr:row>58</xdr:row>
      <xdr:rowOff>72136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99613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53848</xdr:rowOff>
    </xdr:from>
    <xdr:to>
      <xdr:col>73</xdr:col>
      <xdr:colOff>180975</xdr:colOff>
      <xdr:row>58</xdr:row>
      <xdr:rowOff>72136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99979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53848</xdr:rowOff>
    </xdr:from>
    <xdr:to>
      <xdr:col>69</xdr:col>
      <xdr:colOff>92075</xdr:colOff>
      <xdr:row>58</xdr:row>
      <xdr:rowOff>145288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99794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25671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79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3048</xdr:rowOff>
    </xdr:from>
    <xdr:to>
      <xdr:col>82</xdr:col>
      <xdr:colOff>158750</xdr:colOff>
      <xdr:row>58</xdr:row>
      <xdr:rowOff>104648</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94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146575</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91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137922</xdr:rowOff>
    </xdr:from>
    <xdr:to>
      <xdr:col>78</xdr:col>
      <xdr:colOff>120650</xdr:colOff>
      <xdr:row>58</xdr:row>
      <xdr:rowOff>68072</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78249</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679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21336</xdr:rowOff>
    </xdr:from>
    <xdr:to>
      <xdr:col>74</xdr:col>
      <xdr:colOff>31750</xdr:colOff>
      <xdr:row>58</xdr:row>
      <xdr:rowOff>122936</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133113</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73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3048</xdr:rowOff>
    </xdr:from>
    <xdr:to>
      <xdr:col>69</xdr:col>
      <xdr:colOff>142875</xdr:colOff>
      <xdr:row>58</xdr:row>
      <xdr:rowOff>104648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94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114825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716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94488</xdr:rowOff>
    </xdr:from>
    <xdr:to>
      <xdr:col>65</xdr:col>
      <xdr:colOff>53975</xdr:colOff>
      <xdr:row>59</xdr:row>
      <xdr:rowOff>24638</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03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9415</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12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補助費については、前年度比</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22.8%</a:t>
          </a:r>
          <a:r>
            <a:rPr kumimoji="1" lang="ja-JP" altLang="ja-JP" sz="1100">
              <a:solidFill>
                <a:schemeClr val="dk1"/>
              </a:solidFill>
              <a:effectLst/>
              <a:latin typeface="+mn-lt"/>
              <a:ea typeface="+mn-ea"/>
              <a:cs typeface="+mn-cs"/>
            </a:rPr>
            <a:t>となっており、類似団体内平均値を</a:t>
          </a:r>
          <a:r>
            <a:rPr kumimoji="1" lang="en-US" altLang="ja-JP" sz="1100">
              <a:solidFill>
                <a:schemeClr val="dk1"/>
              </a:solidFill>
              <a:effectLst/>
              <a:latin typeface="+mn-lt"/>
              <a:ea typeface="+mn-ea"/>
              <a:cs typeface="+mn-cs"/>
            </a:rPr>
            <a:t>7.9%</a:t>
          </a:r>
          <a:r>
            <a:rPr kumimoji="1" lang="ja-JP" altLang="ja-JP" sz="1100">
              <a:solidFill>
                <a:schemeClr val="dk1"/>
              </a:solidFill>
              <a:effectLst/>
              <a:latin typeface="+mn-lt"/>
              <a:ea typeface="+mn-ea"/>
              <a:cs typeface="+mn-cs"/>
            </a:rPr>
            <a:t>上回っている。病院の建て替え</a:t>
          </a:r>
          <a:r>
            <a:rPr kumimoji="1" lang="ja-JP" altLang="en-US" sz="1100">
              <a:solidFill>
                <a:schemeClr val="dk1"/>
              </a:solidFill>
              <a:effectLst/>
              <a:latin typeface="+mn-lt"/>
              <a:ea typeface="+mn-ea"/>
              <a:cs typeface="+mn-cs"/>
            </a:rPr>
            <a:t>完了による単年度</a:t>
          </a:r>
          <a:r>
            <a:rPr kumimoji="1" lang="ja-JP" altLang="ja-JP" sz="1100">
              <a:solidFill>
                <a:schemeClr val="dk1"/>
              </a:solidFill>
              <a:effectLst/>
              <a:latin typeface="+mn-lt"/>
              <a:ea typeface="+mn-ea"/>
              <a:cs typeface="+mn-cs"/>
            </a:rPr>
            <a:t>補助金額の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及び歳入（経常一般財源）の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83566</xdr:rowOff>
    </xdr:from>
    <xdr:to>
      <xdr:col>82</xdr:col>
      <xdr:colOff>107950</xdr:colOff>
      <xdr:row>39</xdr:row>
      <xdr:rowOff>110998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77011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37846</xdr:rowOff>
    </xdr:from>
    <xdr:to>
      <xdr:col>78</xdr:col>
      <xdr:colOff>69850</xdr:colOff>
      <xdr:row>39</xdr:row>
      <xdr:rowOff>110998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7243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122428</xdr:rowOff>
    </xdr:from>
    <xdr:to>
      <xdr:col>73</xdr:col>
      <xdr:colOff>180975</xdr:colOff>
      <xdr:row>39</xdr:row>
      <xdr:rowOff>37846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63752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122428</xdr:rowOff>
    </xdr:from>
    <xdr:to>
      <xdr:col>69</xdr:col>
      <xdr:colOff>92075</xdr:colOff>
      <xdr:row>39</xdr:row>
      <xdr:rowOff>24130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6375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32766</xdr:rowOff>
    </xdr:from>
    <xdr:to>
      <xdr:col>82</xdr:col>
      <xdr:colOff>158750</xdr:colOff>
      <xdr:row>39</xdr:row>
      <xdr:rowOff>134366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71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4843</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60198</xdr:rowOff>
    </xdr:from>
    <xdr:to>
      <xdr:col>78</xdr:col>
      <xdr:colOff>120650</xdr:colOff>
      <xdr:row>39</xdr:row>
      <xdr:rowOff>161798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74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146575</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833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158496</xdr:rowOff>
    </xdr:from>
    <xdr:to>
      <xdr:col>74</xdr:col>
      <xdr:colOff>31750</xdr:colOff>
      <xdr:row>39</xdr:row>
      <xdr:rowOff>88646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73423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71628</xdr:rowOff>
    </xdr:from>
    <xdr:to>
      <xdr:col>69</xdr:col>
      <xdr:colOff>142875</xdr:colOff>
      <xdr:row>39</xdr:row>
      <xdr:rowOff>1778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158005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144780</xdr:rowOff>
    </xdr:from>
    <xdr:to>
      <xdr:col>65</xdr:col>
      <xdr:colOff>53975</xdr:colOff>
      <xdr:row>39</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59707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公債費については、前年度比</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18.7%</a:t>
          </a:r>
          <a:r>
            <a:rPr kumimoji="1" lang="ja-JP" altLang="ja-JP" sz="1100">
              <a:solidFill>
                <a:schemeClr val="dk1"/>
              </a:solidFill>
              <a:effectLst/>
              <a:latin typeface="+mn-lt"/>
              <a:ea typeface="+mn-ea"/>
              <a:cs typeface="+mn-cs"/>
            </a:rPr>
            <a:t>で、類似団体内平均値を</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上回っている。過去に実施した大型事業の償還完了が主な要因であ</a:t>
          </a:r>
          <a:r>
            <a:rPr kumimoji="1" lang="ja-JP" altLang="en-US" sz="1100">
              <a:solidFill>
                <a:schemeClr val="dk1"/>
              </a:solidFill>
              <a:effectLst/>
              <a:latin typeface="+mn-lt"/>
              <a:ea typeface="+mn-ea"/>
              <a:cs typeface="+mn-cs"/>
            </a:rPr>
            <a:t>るが、今後庁舎建設事業の実施に伴い増加する見込である</a:t>
          </a:r>
          <a:r>
            <a:rPr kumimoji="1" lang="ja-JP" altLang="ja-JP" sz="1100">
              <a:solidFill>
                <a:schemeClr val="dk1"/>
              </a:solidFill>
              <a:effectLst/>
              <a:latin typeface="+mn-lt"/>
              <a:ea typeface="+mn-ea"/>
              <a:cs typeface="+mn-cs"/>
            </a:rPr>
            <a:t>。地方債発行の際は過疎対策事業債や緊急防災・減災事業債など交付税算入率の高い地方債を活用するとともに、事業実施にあたっては、十分な精査により事業の取捨選択を行い、地方債の発行を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20320</xdr:rowOff>
    </xdr:from>
    <xdr:to>
      <xdr:col>24</xdr:col>
      <xdr:colOff>25400</xdr:colOff>
      <xdr:row>77</xdr:row>
      <xdr:rowOff>62230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2219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62230</xdr:rowOff>
    </xdr:from>
    <xdr:to>
      <xdr:col>19</xdr:col>
      <xdr:colOff>187325</xdr:colOff>
      <xdr:row>77</xdr:row>
      <xdr:rowOff>134620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2638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134620</xdr:rowOff>
    </xdr:from>
    <xdr:to>
      <xdr:col>15</xdr:col>
      <xdr:colOff>98425</xdr:colOff>
      <xdr:row>77</xdr:row>
      <xdr:rowOff>146050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33362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138430</xdr:rowOff>
    </xdr:from>
    <xdr:to>
      <xdr:col>11</xdr:col>
      <xdr:colOff>9525</xdr:colOff>
      <xdr:row>77</xdr:row>
      <xdr:rowOff>146050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340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140970</xdr:rowOff>
    </xdr:from>
    <xdr:to>
      <xdr:col>24</xdr:col>
      <xdr:colOff>76200</xdr:colOff>
      <xdr:row>77</xdr:row>
      <xdr:rowOff>71120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113047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143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11430</xdr:rowOff>
    </xdr:from>
    <xdr:to>
      <xdr:col>20</xdr:col>
      <xdr:colOff>38100</xdr:colOff>
      <xdr:row>77</xdr:row>
      <xdr:rowOff>113030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97807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29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83820</xdr:rowOff>
    </xdr:from>
    <xdr:to>
      <xdr:col>15</xdr:col>
      <xdr:colOff>149225</xdr:colOff>
      <xdr:row>78</xdr:row>
      <xdr:rowOff>13970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170197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37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95250</xdr:rowOff>
    </xdr:from>
    <xdr:to>
      <xdr:col>11</xdr:col>
      <xdr:colOff>60325</xdr:colOff>
      <xdr:row>78</xdr:row>
      <xdr:rowOff>25400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公債費以外の項目については、前年度比</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となっており類似団体内平均値を</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上回っている。増加した要因は新型コロナウイルスの影響による縮小が少しずつ元に戻り、普通交付税など経常一般財源の減など歳入の減少によるものである。引き続き制度見直しや経費削減に努める。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142239</xdr:rowOff>
    </xdr:from>
    <xdr:to>
      <xdr:col>82</xdr:col>
      <xdr:colOff>107950</xdr:colOff>
      <xdr:row>78</xdr:row>
      <xdr:rowOff>8889</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34388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77470</xdr:rowOff>
    </xdr:from>
    <xdr:to>
      <xdr:col>78</xdr:col>
      <xdr:colOff>69850</xdr:colOff>
      <xdr:row>77</xdr:row>
      <xdr:rowOff>142239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27912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46989</xdr:rowOff>
    </xdr:from>
    <xdr:to>
      <xdr:col>73</xdr:col>
      <xdr:colOff>180975</xdr:colOff>
      <xdr:row>77</xdr:row>
      <xdr:rowOff>77470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077189"/>
          <a:ext cx="889000" cy="20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46989</xdr:rowOff>
    </xdr:from>
    <xdr:to>
      <xdr:col>69</xdr:col>
      <xdr:colOff>92075</xdr:colOff>
      <xdr:row>77</xdr:row>
      <xdr:rowOff>146050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077189"/>
          <a:ext cx="889000" cy="27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129539</xdr:rowOff>
    </xdr:from>
    <xdr:to>
      <xdr:col>82</xdr:col>
      <xdr:colOff>158750</xdr:colOff>
      <xdr:row>78</xdr:row>
      <xdr:rowOff>59689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101616</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91439</xdr:rowOff>
    </xdr:from>
    <xdr:to>
      <xdr:col>78</xdr:col>
      <xdr:colOff>120650</xdr:colOff>
      <xdr:row>78</xdr:row>
      <xdr:rowOff>21589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2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6366</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379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26670</xdr:rowOff>
    </xdr:from>
    <xdr:to>
      <xdr:col>74</xdr:col>
      <xdr:colOff>31750</xdr:colOff>
      <xdr:row>77</xdr:row>
      <xdr:rowOff>128270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113047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167639</xdr:rowOff>
    </xdr:from>
    <xdr:to>
      <xdr:col>69</xdr:col>
      <xdr:colOff>142875</xdr:colOff>
      <xdr:row>76</xdr:row>
      <xdr:rowOff>97789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82566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112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95250</xdr:rowOff>
    </xdr:from>
    <xdr:to>
      <xdr:col>65</xdr:col>
      <xdr:colOff>53975</xdr:colOff>
      <xdr:row>78</xdr:row>
      <xdr:rowOff>25400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和歌山県すさみ町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105547</xdr:rowOff>
    </xdr:from>
    <xdr:to>
      <xdr:col>29</xdr:col>
      <xdr:colOff>127000</xdr:colOff>
      <xdr:row>18</xdr:row>
      <xdr:rowOff>146889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39272"/>
          <a:ext cx="647700" cy="41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146889</xdr:rowOff>
    </xdr:from>
    <xdr:to>
      <xdr:col>26</xdr:col>
      <xdr:colOff>50800</xdr:colOff>
      <xdr:row>18</xdr:row>
      <xdr:rowOff>151153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80614"/>
          <a:ext cx="698500" cy="42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151153</xdr:rowOff>
    </xdr:from>
    <xdr:to>
      <xdr:col>22</xdr:col>
      <xdr:colOff>114300</xdr:colOff>
      <xdr:row>18</xdr:row>
      <xdr:rowOff>163177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84878"/>
          <a:ext cx="698500" cy="12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163177</xdr:rowOff>
    </xdr:from>
    <xdr:to>
      <xdr:col>18</xdr:col>
      <xdr:colOff>177800</xdr:colOff>
      <xdr:row>19</xdr:row>
      <xdr:rowOff>7445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96902"/>
          <a:ext cx="698500" cy="157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3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54747</xdr:rowOff>
    </xdr:from>
    <xdr:to>
      <xdr:col>29</xdr:col>
      <xdr:colOff>177800</xdr:colOff>
      <xdr:row>18</xdr:row>
      <xdr:rowOff>156347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88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26824</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6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96089</xdr:rowOff>
    </xdr:from>
    <xdr:to>
      <xdr:col>26</xdr:col>
      <xdr:colOff>101600</xdr:colOff>
      <xdr:row>19</xdr:row>
      <xdr:rowOff>26239</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29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11016</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16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100353</xdr:rowOff>
    </xdr:from>
    <xdr:to>
      <xdr:col>22</xdr:col>
      <xdr:colOff>165100</xdr:colOff>
      <xdr:row>19</xdr:row>
      <xdr:rowOff>30503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34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15280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20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112377</xdr:rowOff>
    </xdr:from>
    <xdr:to>
      <xdr:col>19</xdr:col>
      <xdr:colOff>38100</xdr:colOff>
      <xdr:row>19</xdr:row>
      <xdr:rowOff>42527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461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27304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32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128095</xdr:rowOff>
    </xdr:from>
    <xdr:to>
      <xdr:col>15</xdr:col>
      <xdr:colOff>101600</xdr:colOff>
      <xdr:row>19</xdr:row>
      <xdr:rowOff>58245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61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43022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4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23726</xdr:rowOff>
    </xdr:from>
    <xdr:to>
      <xdr:col>29</xdr:col>
      <xdr:colOff>127000</xdr:colOff>
      <xdr:row>36</xdr:row>
      <xdr:rowOff>26333</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976976"/>
          <a:ext cx="647700" cy="2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342048</xdr:rowOff>
    </xdr:from>
    <xdr:to>
      <xdr:col>26</xdr:col>
      <xdr:colOff>50800</xdr:colOff>
      <xdr:row>36</xdr:row>
      <xdr:rowOff>23726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952398"/>
          <a:ext cx="698500" cy="24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334066</xdr:rowOff>
    </xdr:from>
    <xdr:to>
      <xdr:col>22</xdr:col>
      <xdr:colOff>114300</xdr:colOff>
      <xdr:row>35</xdr:row>
      <xdr:rowOff>342048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6944416"/>
          <a:ext cx="698500" cy="79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334066</xdr:rowOff>
    </xdr:from>
    <xdr:to>
      <xdr:col>18</xdr:col>
      <xdr:colOff>177800</xdr:colOff>
      <xdr:row>36</xdr:row>
      <xdr:rowOff>59845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944416"/>
          <a:ext cx="698500" cy="68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318433</xdr:rowOff>
    </xdr:from>
    <xdr:to>
      <xdr:col>29</xdr:col>
      <xdr:colOff>177800</xdr:colOff>
      <xdr:row>36</xdr:row>
      <xdr:rowOff>77133</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28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290510</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00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315826</xdr:rowOff>
    </xdr:from>
    <xdr:to>
      <xdr:col>26</xdr:col>
      <xdr:colOff>101600</xdr:colOff>
      <xdr:row>36</xdr:row>
      <xdr:rowOff>74526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261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59303</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1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291248</xdr:rowOff>
    </xdr:from>
    <xdr:to>
      <xdr:col>22</xdr:col>
      <xdr:colOff>165100</xdr:colOff>
      <xdr:row>36</xdr:row>
      <xdr:rowOff>49948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901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60125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70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283266</xdr:rowOff>
    </xdr:from>
    <xdr:to>
      <xdr:col>19</xdr:col>
      <xdr:colOff>38100</xdr:colOff>
      <xdr:row>36</xdr:row>
      <xdr:rowOff>41966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893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52143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662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9045</xdr:rowOff>
    </xdr:from>
    <xdr:to>
      <xdr:col>15</xdr:col>
      <xdr:colOff>101600</xdr:colOff>
      <xdr:row>36</xdr:row>
      <xdr:rowOff>110645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62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95422</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48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和歌山県すさみ町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3,471
3,438
174.45
4,880,934
4,722,736
127,996
2,748,466
5,122,310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85593</xdr:rowOff>
    </xdr:from>
    <xdr:to>
      <xdr:col>24</xdr:col>
      <xdr:colOff>63500</xdr:colOff>
      <xdr:row>37</xdr:row>
      <xdr:rowOff>120951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29243"/>
          <a:ext cx="838200" cy="3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120951</xdr:rowOff>
    </xdr:from>
    <xdr:to>
      <xdr:col>19</xdr:col>
      <xdr:colOff>177800</xdr:colOff>
      <xdr:row>37</xdr:row>
      <xdr:rowOff>124049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64601"/>
          <a:ext cx="889000" cy="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124049</xdr:rowOff>
    </xdr:from>
    <xdr:to>
      <xdr:col>15</xdr:col>
      <xdr:colOff>50800</xdr:colOff>
      <xdr:row>37</xdr:row>
      <xdr:rowOff>134870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67699"/>
          <a:ext cx="889000" cy="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134870</xdr:rowOff>
    </xdr:from>
    <xdr:to>
      <xdr:col>10</xdr:col>
      <xdr:colOff>114300</xdr:colOff>
      <xdr:row>37</xdr:row>
      <xdr:rowOff>139277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78520"/>
          <a:ext cx="889000" cy="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149896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34793</xdr:rowOff>
    </xdr:from>
    <xdr:to>
      <xdr:col>24</xdr:col>
      <xdr:colOff>114300</xdr:colOff>
      <xdr:row>37</xdr:row>
      <xdr:rowOff>136393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7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13220</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56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70151</xdr:rowOff>
    </xdr:from>
    <xdr:to>
      <xdr:col>20</xdr:col>
      <xdr:colOff>38100</xdr:colOff>
      <xdr:row>38</xdr:row>
      <xdr:rowOff>301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1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162878</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06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73249</xdr:rowOff>
    </xdr:from>
    <xdr:to>
      <xdr:col>15</xdr:col>
      <xdr:colOff>101600</xdr:colOff>
      <xdr:row>38</xdr:row>
      <xdr:rowOff>3398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168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165975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09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84070</xdr:rowOff>
    </xdr:from>
    <xdr:to>
      <xdr:col>10</xdr:col>
      <xdr:colOff>165100</xdr:colOff>
      <xdr:row>38</xdr:row>
      <xdr:rowOff>14220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2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5347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2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88477</xdr:rowOff>
    </xdr:from>
    <xdr:to>
      <xdr:col>6</xdr:col>
      <xdr:colOff>38100</xdr:colOff>
      <xdr:row>38</xdr:row>
      <xdr:rowOff>18627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3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9754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24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39921</xdr:rowOff>
    </xdr:from>
    <xdr:to>
      <xdr:col>24</xdr:col>
      <xdr:colOff>63500</xdr:colOff>
      <xdr:row>58</xdr:row>
      <xdr:rowOff>41983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984021"/>
          <a:ext cx="838200" cy="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39921</xdr:rowOff>
    </xdr:from>
    <xdr:to>
      <xdr:col>19</xdr:col>
      <xdr:colOff>177800</xdr:colOff>
      <xdr:row>58</xdr:row>
      <xdr:rowOff>40388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84021"/>
          <a:ext cx="889000" cy="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40388</xdr:rowOff>
    </xdr:from>
    <xdr:to>
      <xdr:col>15</xdr:col>
      <xdr:colOff>50800</xdr:colOff>
      <xdr:row>58</xdr:row>
      <xdr:rowOff>42905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84488"/>
          <a:ext cx="889000" cy="2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42905</xdr:rowOff>
    </xdr:from>
    <xdr:to>
      <xdr:col>10</xdr:col>
      <xdr:colOff>114300</xdr:colOff>
      <xdr:row>58</xdr:row>
      <xdr:rowOff>62097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87005"/>
          <a:ext cx="889000" cy="1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68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162633</xdr:rowOff>
    </xdr:from>
    <xdr:to>
      <xdr:col>24</xdr:col>
      <xdr:colOff>114300</xdr:colOff>
      <xdr:row>58</xdr:row>
      <xdr:rowOff>92783</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86878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5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160571</xdr:rowOff>
    </xdr:from>
    <xdr:to>
      <xdr:col>20</xdr:col>
      <xdr:colOff>38100</xdr:colOff>
      <xdr:row>58</xdr:row>
      <xdr:rowOff>90721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3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81848</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2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161038</xdr:rowOff>
    </xdr:from>
    <xdr:to>
      <xdr:col>15</xdr:col>
      <xdr:colOff>101600</xdr:colOff>
      <xdr:row>58</xdr:row>
      <xdr:rowOff>91188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3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82315</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26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163555</xdr:rowOff>
    </xdr:from>
    <xdr:to>
      <xdr:col>10</xdr:col>
      <xdr:colOff>165100</xdr:colOff>
      <xdr:row>58</xdr:row>
      <xdr:rowOff>93705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3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84832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28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11297</xdr:rowOff>
    </xdr:from>
    <xdr:to>
      <xdr:col>6</xdr:col>
      <xdr:colOff>38100</xdr:colOff>
      <xdr:row>58</xdr:row>
      <xdr:rowOff>112897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5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104024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48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20306</xdr:rowOff>
    </xdr:from>
    <xdr:to>
      <xdr:col>24</xdr:col>
      <xdr:colOff>63500</xdr:colOff>
      <xdr:row>79</xdr:row>
      <xdr:rowOff>21220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64856"/>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15642</xdr:rowOff>
    </xdr:from>
    <xdr:to>
      <xdr:col>19</xdr:col>
      <xdr:colOff>177800</xdr:colOff>
      <xdr:row>79</xdr:row>
      <xdr:rowOff>21220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60192"/>
          <a:ext cx="889000" cy="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15642</xdr:rowOff>
    </xdr:from>
    <xdr:to>
      <xdr:col>15</xdr:col>
      <xdr:colOff>50800</xdr:colOff>
      <xdr:row>79</xdr:row>
      <xdr:rowOff>22109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60192"/>
          <a:ext cx="889000" cy="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22109</xdr:rowOff>
    </xdr:from>
    <xdr:to>
      <xdr:col>10</xdr:col>
      <xdr:colOff>114300</xdr:colOff>
      <xdr:row>79</xdr:row>
      <xdr:rowOff>24490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66659"/>
          <a:ext cx="889000" cy="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140956</xdr:rowOff>
    </xdr:from>
    <xdr:to>
      <xdr:col>24</xdr:col>
      <xdr:colOff>114300</xdr:colOff>
      <xdr:row>79</xdr:row>
      <xdr:rowOff>71106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1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55883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2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141870</xdr:rowOff>
    </xdr:from>
    <xdr:to>
      <xdr:col>20</xdr:col>
      <xdr:colOff>38100</xdr:colOff>
      <xdr:row>79</xdr:row>
      <xdr:rowOff>72020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1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63147</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60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136292</xdr:rowOff>
    </xdr:from>
    <xdr:to>
      <xdr:col>15</xdr:col>
      <xdr:colOff>101600</xdr:colOff>
      <xdr:row>79</xdr:row>
      <xdr:rowOff>66442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0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57569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60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142759</xdr:rowOff>
    </xdr:from>
    <xdr:to>
      <xdr:col>10</xdr:col>
      <xdr:colOff>165100</xdr:colOff>
      <xdr:row>79</xdr:row>
      <xdr:rowOff>72909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1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64036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08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145140</xdr:rowOff>
    </xdr:from>
    <xdr:to>
      <xdr:col>6</xdr:col>
      <xdr:colOff>38100</xdr:colOff>
      <xdr:row>79</xdr:row>
      <xdr:rowOff>75290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1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66417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1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141498</xdr:rowOff>
    </xdr:from>
    <xdr:to>
      <xdr:col>24</xdr:col>
      <xdr:colOff>63500</xdr:colOff>
      <xdr:row>95</xdr:row>
      <xdr:rowOff>168908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257798"/>
          <a:ext cx="838200" cy="19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57023</xdr:rowOff>
    </xdr:from>
    <xdr:to>
      <xdr:col>19</xdr:col>
      <xdr:colOff>177800</xdr:colOff>
      <xdr:row>95</xdr:row>
      <xdr:rowOff>168908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344773"/>
          <a:ext cx="889000" cy="11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57023</xdr:rowOff>
    </xdr:from>
    <xdr:to>
      <xdr:col>15</xdr:col>
      <xdr:colOff>50800</xdr:colOff>
      <xdr:row>96</xdr:row>
      <xdr:rowOff>21361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344773"/>
          <a:ext cx="889000" cy="13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21361</xdr:rowOff>
    </xdr:from>
    <xdr:to>
      <xdr:col>10</xdr:col>
      <xdr:colOff>114300</xdr:colOff>
      <xdr:row>96</xdr:row>
      <xdr:rowOff>31885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480561"/>
          <a:ext cx="889000" cy="10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90698</xdr:rowOff>
    </xdr:from>
    <xdr:to>
      <xdr:col>24</xdr:col>
      <xdr:colOff>114300</xdr:colOff>
      <xdr:row>95</xdr:row>
      <xdr:rowOff>20848</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20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113575</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05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118108</xdr:rowOff>
    </xdr:from>
    <xdr:to>
      <xdr:col>20</xdr:col>
      <xdr:colOff>38100</xdr:colOff>
      <xdr:row>96</xdr:row>
      <xdr:rowOff>48258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40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39385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49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6223</xdr:rowOff>
    </xdr:from>
    <xdr:to>
      <xdr:col>15</xdr:col>
      <xdr:colOff>101600</xdr:colOff>
      <xdr:row>95</xdr:row>
      <xdr:rowOff>107823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29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124350</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06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142011</xdr:rowOff>
    </xdr:from>
    <xdr:to>
      <xdr:col>10</xdr:col>
      <xdr:colOff>165100</xdr:colOff>
      <xdr:row>96</xdr:row>
      <xdr:rowOff>72161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42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63288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52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152535</xdr:rowOff>
    </xdr:from>
    <xdr:to>
      <xdr:col>6</xdr:col>
      <xdr:colOff>38100</xdr:colOff>
      <xdr:row>96</xdr:row>
      <xdr:rowOff>82685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44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73812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53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133135</xdr:rowOff>
    </xdr:from>
    <xdr:to>
      <xdr:col>55</xdr:col>
      <xdr:colOff>0</xdr:colOff>
      <xdr:row>38</xdr:row>
      <xdr:rowOff>18118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476785"/>
          <a:ext cx="838200" cy="5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133135</xdr:rowOff>
    </xdr:from>
    <xdr:to>
      <xdr:col>50</xdr:col>
      <xdr:colOff>114300</xdr:colOff>
      <xdr:row>38</xdr:row>
      <xdr:rowOff>14905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476785"/>
          <a:ext cx="889000" cy="5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14905</xdr:rowOff>
    </xdr:from>
    <xdr:to>
      <xdr:col>45</xdr:col>
      <xdr:colOff>177800</xdr:colOff>
      <xdr:row>38</xdr:row>
      <xdr:rowOff>21582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530005"/>
          <a:ext cx="889000" cy="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87899</xdr:rowOff>
    </xdr:from>
    <xdr:to>
      <xdr:col>41</xdr:col>
      <xdr:colOff>50800</xdr:colOff>
      <xdr:row>38</xdr:row>
      <xdr:rowOff>21582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31549"/>
          <a:ext cx="889000" cy="10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138769</xdr:rowOff>
    </xdr:from>
    <xdr:to>
      <xdr:col>55</xdr:col>
      <xdr:colOff>50800</xdr:colOff>
      <xdr:row>38</xdr:row>
      <xdr:rowOff>68918</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8241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117196</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60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82335</xdr:rowOff>
    </xdr:from>
    <xdr:to>
      <xdr:col>50</xdr:col>
      <xdr:colOff>165100</xdr:colOff>
      <xdr:row>38</xdr:row>
      <xdr:rowOff>12485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4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29012</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201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135555</xdr:rowOff>
    </xdr:from>
    <xdr:to>
      <xdr:col>46</xdr:col>
      <xdr:colOff>38100</xdr:colOff>
      <xdr:row>38</xdr:row>
      <xdr:rowOff>65705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47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82232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254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142231</xdr:rowOff>
    </xdr:from>
    <xdr:to>
      <xdr:col>41</xdr:col>
      <xdr:colOff>101600</xdr:colOff>
      <xdr:row>38</xdr:row>
      <xdr:rowOff>72382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48588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88908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26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37099</xdr:rowOff>
    </xdr:from>
    <xdr:to>
      <xdr:col>36</xdr:col>
      <xdr:colOff>165100</xdr:colOff>
      <xdr:row>37</xdr:row>
      <xdr:rowOff>138699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38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129826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47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26998</xdr:rowOff>
    </xdr:from>
    <xdr:to>
      <xdr:col>55</xdr:col>
      <xdr:colOff>0</xdr:colOff>
      <xdr:row>59</xdr:row>
      <xdr:rowOff>54406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42548"/>
          <a:ext cx="838200" cy="2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36511</xdr:rowOff>
    </xdr:from>
    <xdr:to>
      <xdr:col>50</xdr:col>
      <xdr:colOff>114300</xdr:colOff>
      <xdr:row>59</xdr:row>
      <xdr:rowOff>54406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152061"/>
          <a:ext cx="889000" cy="1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377</xdr:rowOff>
    </xdr:from>
    <xdr:to>
      <xdr:col>45</xdr:col>
      <xdr:colOff>177800</xdr:colOff>
      <xdr:row>59</xdr:row>
      <xdr:rowOff>36511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15927"/>
          <a:ext cx="889000" cy="3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377</xdr:rowOff>
    </xdr:from>
    <xdr:to>
      <xdr:col>41</xdr:col>
      <xdr:colOff>50800</xdr:colOff>
      <xdr:row>59</xdr:row>
      <xdr:rowOff>16112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115927"/>
          <a:ext cx="889000" cy="1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147648</xdr:rowOff>
    </xdr:from>
    <xdr:to>
      <xdr:col>55</xdr:col>
      <xdr:colOff>50800</xdr:colOff>
      <xdr:row>59</xdr:row>
      <xdr:rowOff>77798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9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3606</xdr:rowOff>
    </xdr:from>
    <xdr:to>
      <xdr:col>50</xdr:col>
      <xdr:colOff>165100</xdr:colOff>
      <xdr:row>59</xdr:row>
      <xdr:rowOff>105206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1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96333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211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157161</xdr:rowOff>
    </xdr:from>
    <xdr:to>
      <xdr:col>46</xdr:col>
      <xdr:colOff>38100</xdr:colOff>
      <xdr:row>59</xdr:row>
      <xdr:rowOff>87311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0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78438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193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121027</xdr:rowOff>
    </xdr:from>
    <xdr:to>
      <xdr:col>41</xdr:col>
      <xdr:colOff>101600</xdr:colOff>
      <xdr:row>59</xdr:row>
      <xdr:rowOff>51177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6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42304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57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136762</xdr:rowOff>
    </xdr:from>
    <xdr:to>
      <xdr:col>36</xdr:col>
      <xdr:colOff>165100</xdr:colOff>
      <xdr:row>59</xdr:row>
      <xdr:rowOff>66912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8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58039</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73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127839</xdr:rowOff>
    </xdr:from>
    <xdr:to>
      <xdr:col>55</xdr:col>
      <xdr:colOff>0</xdr:colOff>
      <xdr:row>78</xdr:row>
      <xdr:rowOff>129842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00939"/>
          <a:ext cx="838200" cy="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86430</xdr:rowOff>
    </xdr:from>
    <xdr:to>
      <xdr:col>50</xdr:col>
      <xdr:colOff>114300</xdr:colOff>
      <xdr:row>78</xdr:row>
      <xdr:rowOff>129842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59530"/>
          <a:ext cx="889000" cy="4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134486</xdr:rowOff>
    </xdr:from>
    <xdr:to>
      <xdr:col>45</xdr:col>
      <xdr:colOff>177800</xdr:colOff>
      <xdr:row>78</xdr:row>
      <xdr:rowOff>86430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36136"/>
          <a:ext cx="889000" cy="12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133269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0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134486</xdr:rowOff>
    </xdr:from>
    <xdr:to>
      <xdr:col>41</xdr:col>
      <xdr:colOff>50800</xdr:colOff>
      <xdr:row>78</xdr:row>
      <xdr:rowOff>167221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36136"/>
          <a:ext cx="889000" cy="20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77039</xdr:rowOff>
    </xdr:from>
    <xdr:to>
      <xdr:col>55</xdr:col>
      <xdr:colOff>50800</xdr:colOff>
      <xdr:row>79</xdr:row>
      <xdr:rowOff>7189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5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163416</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6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79042</xdr:rowOff>
    </xdr:from>
    <xdr:to>
      <xdr:col>50</xdr:col>
      <xdr:colOff>165100</xdr:colOff>
      <xdr:row>79</xdr:row>
      <xdr:rowOff>9192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4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35630</xdr:rowOff>
    </xdr:from>
    <xdr:to>
      <xdr:col>46</xdr:col>
      <xdr:colOff>38100</xdr:colOff>
      <xdr:row>78</xdr:row>
      <xdr:rowOff>137230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0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153757</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3183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83686</xdr:rowOff>
    </xdr:from>
    <xdr:to>
      <xdr:col>41</xdr:col>
      <xdr:colOff>101600</xdr:colOff>
      <xdr:row>78</xdr:row>
      <xdr:rowOff>13836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8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30363</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060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116421</xdr:rowOff>
    </xdr:from>
    <xdr:to>
      <xdr:col>36</xdr:col>
      <xdr:colOff>165100</xdr:colOff>
      <xdr:row>79</xdr:row>
      <xdr:rowOff>46571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8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37698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82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105214</xdr:rowOff>
    </xdr:from>
    <xdr:to>
      <xdr:col>55</xdr:col>
      <xdr:colOff>0</xdr:colOff>
      <xdr:row>98</xdr:row>
      <xdr:rowOff>112528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907314"/>
          <a:ext cx="8382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109094</xdr:rowOff>
    </xdr:from>
    <xdr:to>
      <xdr:col>50</xdr:col>
      <xdr:colOff>114300</xdr:colOff>
      <xdr:row>98</xdr:row>
      <xdr:rowOff>112528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911194"/>
          <a:ext cx="889000" cy="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109094</xdr:rowOff>
    </xdr:from>
    <xdr:to>
      <xdr:col>45</xdr:col>
      <xdr:colOff>177800</xdr:colOff>
      <xdr:row>98</xdr:row>
      <xdr:rowOff>114421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911194"/>
          <a:ext cx="889000" cy="5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51412</xdr:rowOff>
    </xdr:from>
    <xdr:to>
      <xdr:col>41</xdr:col>
      <xdr:colOff>50800</xdr:colOff>
      <xdr:row>98</xdr:row>
      <xdr:rowOff>114421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53512"/>
          <a:ext cx="889000" cy="6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54414</xdr:rowOff>
    </xdr:from>
    <xdr:to>
      <xdr:col>55</xdr:col>
      <xdr:colOff>50800</xdr:colOff>
      <xdr:row>98</xdr:row>
      <xdr:rowOff>156014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5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61728</xdr:rowOff>
    </xdr:from>
    <xdr:to>
      <xdr:col>50</xdr:col>
      <xdr:colOff>165100</xdr:colOff>
      <xdr:row>98</xdr:row>
      <xdr:rowOff>163328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6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154455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5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58294</xdr:rowOff>
    </xdr:from>
    <xdr:to>
      <xdr:col>46</xdr:col>
      <xdr:colOff>38100</xdr:colOff>
      <xdr:row>98</xdr:row>
      <xdr:rowOff>159894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6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151021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5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63621</xdr:rowOff>
    </xdr:from>
    <xdr:to>
      <xdr:col>41</xdr:col>
      <xdr:colOff>101600</xdr:colOff>
      <xdr:row>98</xdr:row>
      <xdr:rowOff>165221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6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156348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5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612</xdr:rowOff>
    </xdr:from>
    <xdr:to>
      <xdr:col>36</xdr:col>
      <xdr:colOff>165100</xdr:colOff>
      <xdr:row>98</xdr:row>
      <xdr:rowOff>102212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93339</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895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90959</xdr:rowOff>
    </xdr:from>
    <xdr:to>
      <xdr:col>85</xdr:col>
      <xdr:colOff>127000</xdr:colOff>
      <xdr:row>77</xdr:row>
      <xdr:rowOff>92207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92609"/>
          <a:ext cx="838200" cy="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68800</xdr:rowOff>
    </xdr:from>
    <xdr:to>
      <xdr:col>81</xdr:col>
      <xdr:colOff>50800</xdr:colOff>
      <xdr:row>77</xdr:row>
      <xdr:rowOff>90959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270450"/>
          <a:ext cx="889000" cy="2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54390</xdr:rowOff>
    </xdr:from>
    <xdr:to>
      <xdr:col>76</xdr:col>
      <xdr:colOff>114300</xdr:colOff>
      <xdr:row>77</xdr:row>
      <xdr:rowOff>68800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256040"/>
          <a:ext cx="889000" cy="1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54390</xdr:rowOff>
    </xdr:from>
    <xdr:to>
      <xdr:col>71</xdr:col>
      <xdr:colOff>177800</xdr:colOff>
      <xdr:row>77</xdr:row>
      <xdr:rowOff>99194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56040"/>
          <a:ext cx="889000" cy="4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41407</xdr:rowOff>
    </xdr:from>
    <xdr:to>
      <xdr:col>85</xdr:col>
      <xdr:colOff>177800</xdr:colOff>
      <xdr:row>77</xdr:row>
      <xdr:rowOff>143007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4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19834</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21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40159</xdr:rowOff>
    </xdr:from>
    <xdr:to>
      <xdr:col>81</xdr:col>
      <xdr:colOff>101600</xdr:colOff>
      <xdr:row>77</xdr:row>
      <xdr:rowOff>141759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4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132886</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334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18000</xdr:rowOff>
    </xdr:from>
    <xdr:to>
      <xdr:col>76</xdr:col>
      <xdr:colOff>165100</xdr:colOff>
      <xdr:row>77</xdr:row>
      <xdr:rowOff>119600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1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136127</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94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3590</xdr:rowOff>
    </xdr:from>
    <xdr:to>
      <xdr:col>72</xdr:col>
      <xdr:colOff>38100</xdr:colOff>
      <xdr:row>77</xdr:row>
      <xdr:rowOff>105190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0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121717</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80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48394</xdr:rowOff>
    </xdr:from>
    <xdr:to>
      <xdr:col>67</xdr:col>
      <xdr:colOff>101600</xdr:colOff>
      <xdr:row>77</xdr:row>
      <xdr:rowOff>149994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5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141121</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342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38723</xdr:rowOff>
    </xdr:from>
    <xdr:to>
      <xdr:col>85</xdr:col>
      <xdr:colOff>127000</xdr:colOff>
      <xdr:row>98</xdr:row>
      <xdr:rowOff>52969</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40823"/>
          <a:ext cx="838200" cy="1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45563</xdr:rowOff>
    </xdr:from>
    <xdr:to>
      <xdr:col>81</xdr:col>
      <xdr:colOff>50800</xdr:colOff>
      <xdr:row>98</xdr:row>
      <xdr:rowOff>52969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47663"/>
          <a:ext cx="889000" cy="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30814</xdr:rowOff>
    </xdr:from>
    <xdr:to>
      <xdr:col>76</xdr:col>
      <xdr:colOff>114300</xdr:colOff>
      <xdr:row>98</xdr:row>
      <xdr:rowOff>45563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32914"/>
          <a:ext cx="889000" cy="1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30814</xdr:rowOff>
    </xdr:from>
    <xdr:to>
      <xdr:col>71</xdr:col>
      <xdr:colOff>177800</xdr:colOff>
      <xdr:row>98</xdr:row>
      <xdr:rowOff>116153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32914"/>
          <a:ext cx="889000" cy="8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159373</xdr:rowOff>
    </xdr:from>
    <xdr:to>
      <xdr:col>85</xdr:col>
      <xdr:colOff>177800</xdr:colOff>
      <xdr:row>98</xdr:row>
      <xdr:rowOff>89523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9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2169</xdr:rowOff>
    </xdr:from>
    <xdr:to>
      <xdr:col>81</xdr:col>
      <xdr:colOff>101600</xdr:colOff>
      <xdr:row>98</xdr:row>
      <xdr:rowOff>103769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0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94896</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89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166213</xdr:rowOff>
    </xdr:from>
    <xdr:to>
      <xdr:col>76</xdr:col>
      <xdr:colOff>165100</xdr:colOff>
      <xdr:row>98</xdr:row>
      <xdr:rowOff>96363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9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87490</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889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151464</xdr:rowOff>
    </xdr:from>
    <xdr:to>
      <xdr:col>72</xdr:col>
      <xdr:colOff>38100</xdr:colOff>
      <xdr:row>98</xdr:row>
      <xdr:rowOff>81614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8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72741</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87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65353</xdr:rowOff>
    </xdr:from>
    <xdr:to>
      <xdr:col>67</xdr:col>
      <xdr:colOff>101600</xdr:colOff>
      <xdr:row>98</xdr:row>
      <xdr:rowOff>166953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6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158080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6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121165</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36265"/>
          <a:ext cx="838200" cy="1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70365</xdr:rowOff>
    </xdr:from>
    <xdr:to>
      <xdr:col>116</xdr:col>
      <xdr:colOff>114300</xdr:colOff>
      <xdr:row>39</xdr:row>
      <xdr:rowOff>515</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8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95793</xdr:rowOff>
    </xdr:from>
    <xdr:to>
      <xdr:col>116</xdr:col>
      <xdr:colOff>63500</xdr:colOff>
      <xdr:row>59</xdr:row>
      <xdr:rowOff>98127</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1343"/>
          <a:ext cx="838200" cy="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95793</xdr:rowOff>
    </xdr:from>
    <xdr:to>
      <xdr:col>111</xdr:col>
      <xdr:colOff>177800</xdr:colOff>
      <xdr:row>59</xdr:row>
      <xdr:rowOff>98797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10211343"/>
          <a:ext cx="889000" cy="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95890</xdr:rowOff>
    </xdr:from>
    <xdr:to>
      <xdr:col>107</xdr:col>
      <xdr:colOff>50800</xdr:colOff>
      <xdr:row>59</xdr:row>
      <xdr:rowOff>98797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1440"/>
          <a:ext cx="889000" cy="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95890</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211440"/>
          <a:ext cx="889000" cy="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47327</xdr:rowOff>
    </xdr:from>
    <xdr:to>
      <xdr:col>116</xdr:col>
      <xdr:colOff>114300</xdr:colOff>
      <xdr:row>59</xdr:row>
      <xdr:rowOff>148927</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313932"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44993</xdr:rowOff>
    </xdr:from>
    <xdr:to>
      <xdr:col>112</xdr:col>
      <xdr:colOff>38100</xdr:colOff>
      <xdr:row>59</xdr:row>
      <xdr:rowOff>146593</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137720</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4017" y="102532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47997</xdr:rowOff>
    </xdr:from>
    <xdr:to>
      <xdr:col>107</xdr:col>
      <xdr:colOff>101600</xdr:colOff>
      <xdr:row>59</xdr:row>
      <xdr:rowOff>149597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140724</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2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45090</xdr:rowOff>
    </xdr:from>
    <xdr:to>
      <xdr:col>102</xdr:col>
      <xdr:colOff>165100</xdr:colOff>
      <xdr:row>59</xdr:row>
      <xdr:rowOff>146690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137817</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6017" y="10253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45506</xdr:rowOff>
    </xdr:from>
    <xdr:to>
      <xdr:col>116</xdr:col>
      <xdr:colOff>63500</xdr:colOff>
      <xdr:row>77</xdr:row>
      <xdr:rowOff>67444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247156"/>
          <a:ext cx="838200" cy="2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45506</xdr:rowOff>
    </xdr:from>
    <xdr:to>
      <xdr:col>111</xdr:col>
      <xdr:colOff>177800</xdr:colOff>
      <xdr:row>77</xdr:row>
      <xdr:rowOff>80973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247156"/>
          <a:ext cx="889000" cy="35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61995</xdr:rowOff>
    </xdr:from>
    <xdr:to>
      <xdr:col>107</xdr:col>
      <xdr:colOff>50800</xdr:colOff>
      <xdr:row>77</xdr:row>
      <xdr:rowOff>80973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3263645"/>
          <a:ext cx="889000" cy="1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56597</xdr:rowOff>
    </xdr:from>
    <xdr:to>
      <xdr:col>102</xdr:col>
      <xdr:colOff>114300</xdr:colOff>
      <xdr:row>77</xdr:row>
      <xdr:rowOff>61995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258247"/>
          <a:ext cx="8890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154156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41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16644</xdr:rowOff>
    </xdr:from>
    <xdr:to>
      <xdr:col>116</xdr:col>
      <xdr:colOff>114300</xdr:colOff>
      <xdr:row>77</xdr:row>
      <xdr:rowOff>118244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1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166521</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19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166156</xdr:rowOff>
    </xdr:from>
    <xdr:to>
      <xdr:col>112</xdr:col>
      <xdr:colOff>38100</xdr:colOff>
      <xdr:row>77</xdr:row>
      <xdr:rowOff>96306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1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87433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289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30173</xdr:rowOff>
    </xdr:from>
    <xdr:to>
      <xdr:col>107</xdr:col>
      <xdr:colOff>101600</xdr:colOff>
      <xdr:row>77</xdr:row>
      <xdr:rowOff>131773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23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122900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32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11195</xdr:rowOff>
    </xdr:from>
    <xdr:to>
      <xdr:col>102</xdr:col>
      <xdr:colOff>165100</xdr:colOff>
      <xdr:row>77</xdr:row>
      <xdr:rowOff>112795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21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103922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30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5797</xdr:rowOff>
    </xdr:from>
    <xdr:to>
      <xdr:col>98</xdr:col>
      <xdr:colOff>38100</xdr:colOff>
      <xdr:row>77</xdr:row>
      <xdr:rowOff>107397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2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98524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30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〇主な増減のあった性質</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人件費は人事院勧告により対前年度比</a:t>
          </a:r>
          <a:r>
            <a:rPr kumimoji="1" lang="en-US" altLang="ja-JP" sz="1100">
              <a:solidFill>
                <a:schemeClr val="dk1"/>
              </a:solidFill>
              <a:effectLst/>
              <a:latin typeface="+mn-lt"/>
              <a:ea typeface="+mn-ea"/>
              <a:cs typeface="+mn-cs"/>
            </a:rPr>
            <a:t>13.3</a:t>
          </a:r>
          <a:r>
            <a:rPr kumimoji="1" lang="ja-JP" altLang="en-US" sz="1100">
              <a:solidFill>
                <a:schemeClr val="dk1"/>
              </a:solidFill>
              <a:effectLst/>
              <a:latin typeface="+mn-lt"/>
              <a:ea typeface="+mn-ea"/>
              <a:cs typeface="+mn-cs"/>
            </a:rPr>
            <a:t>％増加した。</a:t>
          </a:r>
          <a:endParaRPr lang="ja-JP" altLang="ja-JP" sz="1400">
            <a:effectLst/>
          </a:endParaRPr>
        </a:p>
        <a:p>
          <a:r>
            <a:rPr lang="ja-JP" altLang="en-US" sz="1100">
              <a:solidFill>
                <a:schemeClr val="dk1"/>
              </a:solidFill>
              <a:effectLst/>
              <a:latin typeface="+mn-lt"/>
              <a:ea typeface="+mn-ea"/>
              <a:cs typeface="+mn-cs"/>
            </a:rPr>
            <a:t>扶助</a:t>
          </a:r>
          <a:r>
            <a:rPr lang="ja-JP" altLang="ja-JP" sz="1100">
              <a:solidFill>
                <a:schemeClr val="dk1"/>
              </a:solidFill>
              <a:effectLst/>
              <a:latin typeface="+mn-lt"/>
              <a:ea typeface="+mn-ea"/>
              <a:cs typeface="+mn-cs"/>
            </a:rPr>
            <a:t>費は</a:t>
          </a:r>
          <a:r>
            <a:rPr lang="ja-JP" altLang="en-US" sz="1100">
              <a:solidFill>
                <a:schemeClr val="dk1"/>
              </a:solidFill>
              <a:effectLst/>
              <a:latin typeface="+mn-lt"/>
              <a:ea typeface="+mn-ea"/>
              <a:cs typeface="+mn-cs"/>
            </a:rPr>
            <a:t>定額減税調整交付金や住民税非課税世帯分給付金等により対前年度</a:t>
          </a:r>
          <a:r>
            <a:rPr lang="ja-JP" altLang="ja-JP" sz="1100">
              <a:solidFill>
                <a:schemeClr val="dk1"/>
              </a:solidFill>
              <a:effectLst/>
              <a:latin typeface="+mn-lt"/>
              <a:ea typeface="+mn-ea"/>
              <a:cs typeface="+mn-cs"/>
            </a:rPr>
            <a:t>比</a:t>
          </a:r>
          <a:r>
            <a:rPr lang="en-US" altLang="ja-JP" sz="1100">
              <a:solidFill>
                <a:schemeClr val="dk1"/>
              </a:solidFill>
              <a:effectLst/>
              <a:latin typeface="+mn-lt"/>
              <a:ea typeface="+mn-ea"/>
              <a:cs typeface="+mn-cs"/>
            </a:rPr>
            <a:t>+35.4</a:t>
          </a:r>
          <a:r>
            <a:rPr lang="ja-JP" altLang="ja-JP" sz="1100">
              <a:solidFill>
                <a:schemeClr val="dk1"/>
              </a:solidFill>
              <a:effectLst/>
              <a:latin typeface="+mn-lt"/>
              <a:ea typeface="+mn-ea"/>
              <a:cs typeface="+mn-cs"/>
            </a:rPr>
            <a:t>％増加した。</a:t>
          </a:r>
          <a:endParaRPr lang="ja-JP" altLang="ja-JP" sz="1400">
            <a:effectLst/>
          </a:endParaRPr>
        </a:p>
        <a:p>
          <a:r>
            <a:rPr lang="ja-JP" altLang="ja-JP" sz="1100">
              <a:solidFill>
                <a:schemeClr val="dk1"/>
              </a:solidFill>
              <a:effectLst/>
              <a:latin typeface="+mn-lt"/>
              <a:ea typeface="+mn-ea"/>
              <a:cs typeface="+mn-cs"/>
            </a:rPr>
            <a:t>普通建設事業費は</a:t>
          </a:r>
          <a:r>
            <a:rPr lang="ja-JP" altLang="en-US" sz="1100">
              <a:solidFill>
                <a:schemeClr val="dk1"/>
              </a:solidFill>
              <a:effectLst/>
              <a:latin typeface="+mn-lt"/>
              <a:ea typeface="+mn-ea"/>
              <a:cs typeface="+mn-cs"/>
            </a:rPr>
            <a:t>新庁舎建設事業</a:t>
          </a:r>
          <a:r>
            <a:rPr lang="ja-JP" altLang="ja-JP" sz="1100">
              <a:solidFill>
                <a:schemeClr val="dk1"/>
              </a:solidFill>
              <a:effectLst/>
              <a:latin typeface="+mn-lt"/>
              <a:ea typeface="+mn-ea"/>
              <a:cs typeface="+mn-cs"/>
            </a:rPr>
            <a:t>により対前年度比</a:t>
          </a:r>
          <a:r>
            <a:rPr lang="en-US" altLang="ja-JP" sz="1100">
              <a:solidFill>
                <a:schemeClr val="dk1"/>
              </a:solidFill>
              <a:effectLst/>
              <a:latin typeface="+mn-lt"/>
              <a:ea typeface="+mn-ea"/>
              <a:cs typeface="+mn-cs"/>
            </a:rPr>
            <a:t>61.6</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した。</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和歌山県すさみ町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3,471
3,438
174.45
4,880,934
4,722,736
127,996
2,748,466
5,122,310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74435</xdr:rowOff>
    </xdr:from>
    <xdr:to>
      <xdr:col>24</xdr:col>
      <xdr:colOff>63500</xdr:colOff>
      <xdr:row>38</xdr:row>
      <xdr:rowOff>82607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589535"/>
          <a:ext cx="838200" cy="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82350</xdr:rowOff>
    </xdr:from>
    <xdr:to>
      <xdr:col>19</xdr:col>
      <xdr:colOff>177800</xdr:colOff>
      <xdr:row>38</xdr:row>
      <xdr:rowOff>82607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597450"/>
          <a:ext cx="889000" cy="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82350</xdr:rowOff>
    </xdr:from>
    <xdr:to>
      <xdr:col>15</xdr:col>
      <xdr:colOff>50800</xdr:colOff>
      <xdr:row>38</xdr:row>
      <xdr:rowOff>90637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597450"/>
          <a:ext cx="889000" cy="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76806</xdr:rowOff>
    </xdr:from>
    <xdr:to>
      <xdr:col>10</xdr:col>
      <xdr:colOff>114300</xdr:colOff>
      <xdr:row>38</xdr:row>
      <xdr:rowOff>90637</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6591906"/>
          <a:ext cx="889000" cy="1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103786</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27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23635</xdr:rowOff>
    </xdr:from>
    <xdr:to>
      <xdr:col>24</xdr:col>
      <xdr:colOff>114300</xdr:colOff>
      <xdr:row>38</xdr:row>
      <xdr:rowOff>125235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5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110012</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53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31807</xdr:rowOff>
    </xdr:from>
    <xdr:to>
      <xdr:col>20</xdr:col>
      <xdr:colOff>38100</xdr:colOff>
      <xdr:row>38</xdr:row>
      <xdr:rowOff>133407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54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124534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63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31550</xdr:rowOff>
    </xdr:from>
    <xdr:to>
      <xdr:col>15</xdr:col>
      <xdr:colOff>101600</xdr:colOff>
      <xdr:row>38</xdr:row>
      <xdr:rowOff>133150</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54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124277</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63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39837</xdr:rowOff>
    </xdr:from>
    <xdr:to>
      <xdr:col>10</xdr:col>
      <xdr:colOff>165100</xdr:colOff>
      <xdr:row>38</xdr:row>
      <xdr:rowOff>141437</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5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132564</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4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26006</xdr:rowOff>
    </xdr:from>
    <xdr:to>
      <xdr:col>6</xdr:col>
      <xdr:colOff>38100</xdr:colOff>
      <xdr:row>38</xdr:row>
      <xdr:rowOff>127606</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4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118733</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3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104534</xdr:rowOff>
    </xdr:from>
    <xdr:to>
      <xdr:col>24</xdr:col>
      <xdr:colOff>63500</xdr:colOff>
      <xdr:row>57</xdr:row>
      <xdr:rowOff>150333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77184"/>
          <a:ext cx="838200" cy="4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142243</xdr:rowOff>
    </xdr:from>
    <xdr:to>
      <xdr:col>19</xdr:col>
      <xdr:colOff>177800</xdr:colOff>
      <xdr:row>57</xdr:row>
      <xdr:rowOff>150333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14893"/>
          <a:ext cx="889000" cy="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142243</xdr:rowOff>
    </xdr:from>
    <xdr:to>
      <xdr:col>15</xdr:col>
      <xdr:colOff>50800</xdr:colOff>
      <xdr:row>57</xdr:row>
      <xdr:rowOff>156779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14893"/>
          <a:ext cx="889000" cy="1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156779</xdr:rowOff>
    </xdr:from>
    <xdr:to>
      <xdr:col>10</xdr:col>
      <xdr:colOff>114300</xdr:colOff>
      <xdr:row>57</xdr:row>
      <xdr:rowOff>169750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929429"/>
          <a:ext cx="889000" cy="1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53734</xdr:rowOff>
    </xdr:from>
    <xdr:to>
      <xdr:col>24</xdr:col>
      <xdr:colOff>114300</xdr:colOff>
      <xdr:row>57</xdr:row>
      <xdr:rowOff>155334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2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32161</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0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99533</xdr:rowOff>
    </xdr:from>
    <xdr:to>
      <xdr:col>20</xdr:col>
      <xdr:colOff>38100</xdr:colOff>
      <xdr:row>58</xdr:row>
      <xdr:rowOff>29683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7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20810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64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91443</xdr:rowOff>
    </xdr:from>
    <xdr:to>
      <xdr:col>15</xdr:col>
      <xdr:colOff>101600</xdr:colOff>
      <xdr:row>58</xdr:row>
      <xdr:rowOff>21593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6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12720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56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105979</xdr:rowOff>
    </xdr:from>
    <xdr:to>
      <xdr:col>10</xdr:col>
      <xdr:colOff>165100</xdr:colOff>
      <xdr:row>58</xdr:row>
      <xdr:rowOff>36129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7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27256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7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118950</xdr:rowOff>
    </xdr:from>
    <xdr:to>
      <xdr:col>6</xdr:col>
      <xdr:colOff>38100</xdr:colOff>
      <xdr:row>58</xdr:row>
      <xdr:rowOff>49100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40227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84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22622</xdr:rowOff>
    </xdr:from>
    <xdr:to>
      <xdr:col>24</xdr:col>
      <xdr:colOff>63500</xdr:colOff>
      <xdr:row>78</xdr:row>
      <xdr:rowOff>39475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395722"/>
          <a:ext cx="838200" cy="1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39475</xdr:rowOff>
    </xdr:from>
    <xdr:to>
      <xdr:col>19</xdr:col>
      <xdr:colOff>177800</xdr:colOff>
      <xdr:row>78</xdr:row>
      <xdr:rowOff>41512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412575"/>
          <a:ext cx="889000" cy="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34167</xdr:rowOff>
    </xdr:from>
    <xdr:to>
      <xdr:col>15</xdr:col>
      <xdr:colOff>50800</xdr:colOff>
      <xdr:row>78</xdr:row>
      <xdr:rowOff>41512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407267"/>
          <a:ext cx="889000" cy="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34167</xdr:rowOff>
    </xdr:from>
    <xdr:to>
      <xdr:col>10</xdr:col>
      <xdr:colOff>114300</xdr:colOff>
      <xdr:row>78</xdr:row>
      <xdr:rowOff>92608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07267"/>
          <a:ext cx="889000" cy="5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98634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28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143272</xdr:rowOff>
    </xdr:from>
    <xdr:to>
      <xdr:col>24</xdr:col>
      <xdr:colOff>114300</xdr:colOff>
      <xdr:row>78</xdr:row>
      <xdr:rowOff>73422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4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121699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23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160125</xdr:rowOff>
    </xdr:from>
    <xdr:to>
      <xdr:col>20</xdr:col>
      <xdr:colOff>38100</xdr:colOff>
      <xdr:row>78</xdr:row>
      <xdr:rowOff>90275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6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81402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54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162162</xdr:rowOff>
    </xdr:from>
    <xdr:to>
      <xdr:col>15</xdr:col>
      <xdr:colOff>101600</xdr:colOff>
      <xdr:row>78</xdr:row>
      <xdr:rowOff>92312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6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83439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56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154817</xdr:rowOff>
    </xdr:from>
    <xdr:to>
      <xdr:col>10</xdr:col>
      <xdr:colOff>165100</xdr:colOff>
      <xdr:row>78</xdr:row>
      <xdr:rowOff>84967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5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76094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49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41808</xdr:rowOff>
    </xdr:from>
    <xdr:to>
      <xdr:col>6</xdr:col>
      <xdr:colOff>38100</xdr:colOff>
      <xdr:row>78</xdr:row>
      <xdr:rowOff>143408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1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134535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07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18345</xdr:rowOff>
    </xdr:from>
    <xdr:to>
      <xdr:col>24</xdr:col>
      <xdr:colOff>63500</xdr:colOff>
      <xdr:row>97</xdr:row>
      <xdr:rowOff>73189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648995"/>
          <a:ext cx="838200" cy="5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18345</xdr:rowOff>
    </xdr:from>
    <xdr:to>
      <xdr:col>19</xdr:col>
      <xdr:colOff>177800</xdr:colOff>
      <xdr:row>97</xdr:row>
      <xdr:rowOff>89860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48995"/>
          <a:ext cx="889000" cy="7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72507</xdr:rowOff>
    </xdr:from>
    <xdr:to>
      <xdr:col>15</xdr:col>
      <xdr:colOff>50800</xdr:colOff>
      <xdr:row>97</xdr:row>
      <xdr:rowOff>89860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03157"/>
          <a:ext cx="889000" cy="1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72507</xdr:rowOff>
    </xdr:from>
    <xdr:to>
      <xdr:col>10</xdr:col>
      <xdr:colOff>114300</xdr:colOff>
      <xdr:row>97</xdr:row>
      <xdr:rowOff>86813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03157"/>
          <a:ext cx="889000" cy="1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22389</xdr:rowOff>
    </xdr:from>
    <xdr:to>
      <xdr:col>24</xdr:col>
      <xdr:colOff>114300</xdr:colOff>
      <xdr:row>97</xdr:row>
      <xdr:rowOff>123989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5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45266</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0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138995</xdr:rowOff>
    </xdr:from>
    <xdr:to>
      <xdr:col>20</xdr:col>
      <xdr:colOff>38100</xdr:colOff>
      <xdr:row>97</xdr:row>
      <xdr:rowOff>69145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9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85672</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73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39060</xdr:rowOff>
    </xdr:from>
    <xdr:to>
      <xdr:col>15</xdr:col>
      <xdr:colOff>101600</xdr:colOff>
      <xdr:row>97</xdr:row>
      <xdr:rowOff>140660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157187</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4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21707</xdr:rowOff>
    </xdr:from>
    <xdr:to>
      <xdr:col>10</xdr:col>
      <xdr:colOff>165100</xdr:colOff>
      <xdr:row>97</xdr:row>
      <xdr:rowOff>123307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5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139834</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27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36013</xdr:rowOff>
    </xdr:from>
    <xdr:to>
      <xdr:col>6</xdr:col>
      <xdr:colOff>38100</xdr:colOff>
      <xdr:row>97</xdr:row>
      <xdr:rowOff>137613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6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154140</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41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113131</xdr:rowOff>
    </xdr:from>
    <xdr:to>
      <xdr:col>55</xdr:col>
      <xdr:colOff>0</xdr:colOff>
      <xdr:row>58</xdr:row>
      <xdr:rowOff>117677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57231"/>
          <a:ext cx="838200" cy="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117677</xdr:rowOff>
    </xdr:from>
    <xdr:to>
      <xdr:col>50</xdr:col>
      <xdr:colOff>114300</xdr:colOff>
      <xdr:row>58</xdr:row>
      <xdr:rowOff>133046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61777"/>
          <a:ext cx="889000" cy="1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133046</xdr:rowOff>
    </xdr:from>
    <xdr:to>
      <xdr:col>45</xdr:col>
      <xdr:colOff>177800</xdr:colOff>
      <xdr:row>58</xdr:row>
      <xdr:rowOff>144613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77146"/>
          <a:ext cx="889000" cy="1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115935</xdr:rowOff>
    </xdr:from>
    <xdr:to>
      <xdr:col>41</xdr:col>
      <xdr:colOff>50800</xdr:colOff>
      <xdr:row>58</xdr:row>
      <xdr:rowOff>144613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60035"/>
          <a:ext cx="889000" cy="2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62331</xdr:rowOff>
    </xdr:from>
    <xdr:to>
      <xdr:col>55</xdr:col>
      <xdr:colOff>50800</xdr:colOff>
      <xdr:row>58</xdr:row>
      <xdr:rowOff>163931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0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148708</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2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66877</xdr:rowOff>
    </xdr:from>
    <xdr:to>
      <xdr:col>50</xdr:col>
      <xdr:colOff>165100</xdr:colOff>
      <xdr:row>58</xdr:row>
      <xdr:rowOff>168477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1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159604</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03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82246</xdr:rowOff>
    </xdr:from>
    <xdr:to>
      <xdr:col>46</xdr:col>
      <xdr:colOff>38100</xdr:colOff>
      <xdr:row>59</xdr:row>
      <xdr:rowOff>12396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2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3523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1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93813</xdr:rowOff>
    </xdr:from>
    <xdr:to>
      <xdr:col>41</xdr:col>
      <xdr:colOff>101600</xdr:colOff>
      <xdr:row>59</xdr:row>
      <xdr:rowOff>23963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3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15090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3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65135</xdr:rowOff>
    </xdr:from>
    <xdr:to>
      <xdr:col>36</xdr:col>
      <xdr:colOff>165100</xdr:colOff>
      <xdr:row>58</xdr:row>
      <xdr:rowOff>166735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0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157862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01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81719</xdr:rowOff>
    </xdr:from>
    <xdr:to>
      <xdr:col>55</xdr:col>
      <xdr:colOff>0</xdr:colOff>
      <xdr:row>79</xdr:row>
      <xdr:rowOff>84075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626269"/>
          <a:ext cx="838200" cy="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76708</xdr:rowOff>
    </xdr:from>
    <xdr:to>
      <xdr:col>50</xdr:col>
      <xdr:colOff>114300</xdr:colOff>
      <xdr:row>79</xdr:row>
      <xdr:rowOff>84075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621258"/>
          <a:ext cx="889000" cy="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64908</xdr:rowOff>
    </xdr:from>
    <xdr:to>
      <xdr:col>45</xdr:col>
      <xdr:colOff>177800</xdr:colOff>
      <xdr:row>79</xdr:row>
      <xdr:rowOff>76708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609458"/>
          <a:ext cx="889000" cy="1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18664</xdr:rowOff>
    </xdr:from>
    <xdr:to>
      <xdr:col>41</xdr:col>
      <xdr:colOff>50800</xdr:colOff>
      <xdr:row>79</xdr:row>
      <xdr:rowOff>64908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63214"/>
          <a:ext cx="889000" cy="46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30919</xdr:rowOff>
    </xdr:from>
    <xdr:to>
      <xdr:col>55</xdr:col>
      <xdr:colOff>50800</xdr:colOff>
      <xdr:row>79</xdr:row>
      <xdr:rowOff>132519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7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117296</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33275</xdr:rowOff>
    </xdr:from>
    <xdr:to>
      <xdr:col>50</xdr:col>
      <xdr:colOff>165100</xdr:colOff>
      <xdr:row>79</xdr:row>
      <xdr:rowOff>134875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126002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7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25908</xdr:rowOff>
    </xdr:from>
    <xdr:to>
      <xdr:col>46</xdr:col>
      <xdr:colOff>38100</xdr:colOff>
      <xdr:row>79</xdr:row>
      <xdr:rowOff>127508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7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118635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6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14108</xdr:rowOff>
    </xdr:from>
    <xdr:to>
      <xdr:col>41</xdr:col>
      <xdr:colOff>101600</xdr:colOff>
      <xdr:row>79</xdr:row>
      <xdr:rowOff>115708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5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106835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5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139314</xdr:rowOff>
    </xdr:from>
    <xdr:to>
      <xdr:col>36</xdr:col>
      <xdr:colOff>165100</xdr:colOff>
      <xdr:row>79</xdr:row>
      <xdr:rowOff>69464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1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60591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0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112182</xdr:rowOff>
    </xdr:from>
    <xdr:to>
      <xdr:col>55</xdr:col>
      <xdr:colOff>0</xdr:colOff>
      <xdr:row>98</xdr:row>
      <xdr:rowOff>113455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914282"/>
          <a:ext cx="8382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92135</xdr:rowOff>
    </xdr:from>
    <xdr:to>
      <xdr:col>50</xdr:col>
      <xdr:colOff>114300</xdr:colOff>
      <xdr:row>98</xdr:row>
      <xdr:rowOff>113455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894235"/>
          <a:ext cx="889000" cy="2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79977</xdr:rowOff>
    </xdr:from>
    <xdr:to>
      <xdr:col>45</xdr:col>
      <xdr:colOff>177800</xdr:colOff>
      <xdr:row>98</xdr:row>
      <xdr:rowOff>92135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82077"/>
          <a:ext cx="889000" cy="1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79977</xdr:rowOff>
    </xdr:from>
    <xdr:to>
      <xdr:col>41</xdr:col>
      <xdr:colOff>50800</xdr:colOff>
      <xdr:row>98</xdr:row>
      <xdr:rowOff>98016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82077"/>
          <a:ext cx="889000" cy="1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61382</xdr:rowOff>
    </xdr:from>
    <xdr:to>
      <xdr:col>55</xdr:col>
      <xdr:colOff>50800</xdr:colOff>
      <xdr:row>98</xdr:row>
      <xdr:rowOff>162982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6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62655</xdr:rowOff>
    </xdr:from>
    <xdr:to>
      <xdr:col>50</xdr:col>
      <xdr:colOff>165100</xdr:colOff>
      <xdr:row>98</xdr:row>
      <xdr:rowOff>164255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6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155382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5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41335</xdr:rowOff>
    </xdr:from>
    <xdr:to>
      <xdr:col>46</xdr:col>
      <xdr:colOff>38100</xdr:colOff>
      <xdr:row>98</xdr:row>
      <xdr:rowOff>142935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4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134062</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9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29177</xdr:rowOff>
    </xdr:from>
    <xdr:to>
      <xdr:col>41</xdr:col>
      <xdr:colOff>101600</xdr:colOff>
      <xdr:row>98</xdr:row>
      <xdr:rowOff>130777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3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121904</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24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47216</xdr:rowOff>
    </xdr:from>
    <xdr:to>
      <xdr:col>36</xdr:col>
      <xdr:colOff>165100</xdr:colOff>
      <xdr:row>98</xdr:row>
      <xdr:rowOff>148816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4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139943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4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126723</xdr:rowOff>
    </xdr:from>
    <xdr:to>
      <xdr:col>85</xdr:col>
      <xdr:colOff>127000</xdr:colOff>
      <xdr:row>37</xdr:row>
      <xdr:rowOff>3755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298923"/>
          <a:ext cx="838200" cy="4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126723</xdr:rowOff>
    </xdr:from>
    <xdr:to>
      <xdr:col>81</xdr:col>
      <xdr:colOff>50800</xdr:colOff>
      <xdr:row>37</xdr:row>
      <xdr:rowOff>3146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298923"/>
          <a:ext cx="889000" cy="47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3146</xdr:rowOff>
    </xdr:from>
    <xdr:to>
      <xdr:col>76</xdr:col>
      <xdr:colOff>114300</xdr:colOff>
      <xdr:row>37</xdr:row>
      <xdr:rowOff>91850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346796"/>
          <a:ext cx="889000" cy="8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142687</xdr:rowOff>
    </xdr:from>
    <xdr:to>
      <xdr:col>71</xdr:col>
      <xdr:colOff>177800</xdr:colOff>
      <xdr:row>37</xdr:row>
      <xdr:rowOff>91850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314887"/>
          <a:ext cx="889000" cy="12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141382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124405</xdr:rowOff>
    </xdr:from>
    <xdr:to>
      <xdr:col>85</xdr:col>
      <xdr:colOff>177800</xdr:colOff>
      <xdr:row>37</xdr:row>
      <xdr:rowOff>54555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9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147282</xdr:rowOff>
    </xdr:from>
    <xdr:ext cx="599010"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48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75923</xdr:rowOff>
    </xdr:from>
    <xdr:to>
      <xdr:col>81</xdr:col>
      <xdr:colOff>101600</xdr:colOff>
      <xdr:row>37</xdr:row>
      <xdr:rowOff>6073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4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22600</xdr:rowOff>
    </xdr:from>
    <xdr:ext cx="59901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181795" y="6023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123796</xdr:rowOff>
    </xdr:from>
    <xdr:to>
      <xdr:col>76</xdr:col>
      <xdr:colOff>165100</xdr:colOff>
      <xdr:row>37</xdr:row>
      <xdr:rowOff>53946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9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70473</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292795" y="607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41050</xdr:rowOff>
    </xdr:from>
    <xdr:to>
      <xdr:col>72</xdr:col>
      <xdr:colOff>38100</xdr:colOff>
      <xdr:row>37</xdr:row>
      <xdr:rowOff>142650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159177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5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91887</xdr:rowOff>
    </xdr:from>
    <xdr:to>
      <xdr:col>67</xdr:col>
      <xdr:colOff>101600</xdr:colOff>
      <xdr:row>37</xdr:row>
      <xdr:rowOff>22037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64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35</xdr:row>
      <xdr:rowOff>38564</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603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43493</xdr:rowOff>
    </xdr:from>
    <xdr:to>
      <xdr:col>85</xdr:col>
      <xdr:colOff>127000</xdr:colOff>
      <xdr:row>58</xdr:row>
      <xdr:rowOff>80672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987593"/>
          <a:ext cx="838200" cy="3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70853</xdr:rowOff>
    </xdr:from>
    <xdr:to>
      <xdr:col>81</xdr:col>
      <xdr:colOff>50800</xdr:colOff>
      <xdr:row>58</xdr:row>
      <xdr:rowOff>80672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10014953"/>
          <a:ext cx="889000" cy="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43756</xdr:rowOff>
    </xdr:from>
    <xdr:to>
      <xdr:col>76</xdr:col>
      <xdr:colOff>114300</xdr:colOff>
      <xdr:row>58</xdr:row>
      <xdr:rowOff>70853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16406"/>
          <a:ext cx="889000" cy="19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43756</xdr:rowOff>
    </xdr:from>
    <xdr:to>
      <xdr:col>71</xdr:col>
      <xdr:colOff>177800</xdr:colOff>
      <xdr:row>58</xdr:row>
      <xdr:rowOff>25482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16406"/>
          <a:ext cx="889000" cy="153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164143</xdr:rowOff>
    </xdr:from>
    <xdr:to>
      <xdr:col>85</xdr:col>
      <xdr:colOff>177800</xdr:colOff>
      <xdr:row>58</xdr:row>
      <xdr:rowOff>94293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3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79070</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51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29872</xdr:rowOff>
    </xdr:from>
    <xdr:to>
      <xdr:col>81</xdr:col>
      <xdr:colOff>101600</xdr:colOff>
      <xdr:row>58</xdr:row>
      <xdr:rowOff>131472</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7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122599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6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20053</xdr:rowOff>
    </xdr:from>
    <xdr:to>
      <xdr:col>76</xdr:col>
      <xdr:colOff>165100</xdr:colOff>
      <xdr:row>58</xdr:row>
      <xdr:rowOff>121653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112780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5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164406</xdr:rowOff>
    </xdr:from>
    <xdr:to>
      <xdr:col>72</xdr:col>
      <xdr:colOff>38100</xdr:colOff>
      <xdr:row>57</xdr:row>
      <xdr:rowOff>94556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6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111083</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540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146132</xdr:rowOff>
    </xdr:from>
    <xdr:to>
      <xdr:col>67</xdr:col>
      <xdr:colOff>101600</xdr:colOff>
      <xdr:row>58</xdr:row>
      <xdr:rowOff>76282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1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67409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1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90959</xdr:rowOff>
    </xdr:from>
    <xdr:to>
      <xdr:col>85</xdr:col>
      <xdr:colOff>127000</xdr:colOff>
      <xdr:row>97</xdr:row>
      <xdr:rowOff>92207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721609"/>
          <a:ext cx="838200" cy="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68800</xdr:rowOff>
    </xdr:from>
    <xdr:to>
      <xdr:col>81</xdr:col>
      <xdr:colOff>50800</xdr:colOff>
      <xdr:row>97</xdr:row>
      <xdr:rowOff>90959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699450"/>
          <a:ext cx="889000" cy="2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54390</xdr:rowOff>
    </xdr:from>
    <xdr:to>
      <xdr:col>76</xdr:col>
      <xdr:colOff>114300</xdr:colOff>
      <xdr:row>97</xdr:row>
      <xdr:rowOff>68800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685040"/>
          <a:ext cx="889000" cy="1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54390</xdr:rowOff>
    </xdr:from>
    <xdr:to>
      <xdr:col>71</xdr:col>
      <xdr:colOff>177800</xdr:colOff>
      <xdr:row>97</xdr:row>
      <xdr:rowOff>99194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685040"/>
          <a:ext cx="889000" cy="4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41407</xdr:rowOff>
    </xdr:from>
    <xdr:to>
      <xdr:col>85</xdr:col>
      <xdr:colOff>177800</xdr:colOff>
      <xdr:row>97</xdr:row>
      <xdr:rowOff>143007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7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19834</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50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40159</xdr:rowOff>
    </xdr:from>
    <xdr:to>
      <xdr:col>81</xdr:col>
      <xdr:colOff>101600</xdr:colOff>
      <xdr:row>97</xdr:row>
      <xdr:rowOff>141759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7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132886</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763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18000</xdr:rowOff>
    </xdr:from>
    <xdr:to>
      <xdr:col>76</xdr:col>
      <xdr:colOff>165100</xdr:colOff>
      <xdr:row>97</xdr:row>
      <xdr:rowOff>119600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4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136127</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423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3590</xdr:rowOff>
    </xdr:from>
    <xdr:to>
      <xdr:col>72</xdr:col>
      <xdr:colOff>38100</xdr:colOff>
      <xdr:row>97</xdr:row>
      <xdr:rowOff>105190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3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121717</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40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48394</xdr:rowOff>
    </xdr:from>
    <xdr:to>
      <xdr:col>67</xdr:col>
      <xdr:colOff>101600</xdr:colOff>
      <xdr:row>97</xdr:row>
      <xdr:rowOff>149994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67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141121</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771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目的別では、衛生費、消防費が類似団体内平均値を上回っている。</a:t>
          </a:r>
          <a:endParaRPr lang="ja-JP" altLang="ja-JP" sz="1400">
            <a:effectLst/>
          </a:endParaRPr>
        </a:p>
        <a:p>
          <a:pPr eaLnBrk="1" fontAlgn="auto" latinLnBrk="0" hangingPunct="1"/>
          <a:r>
            <a:rPr lang="ja-JP" altLang="ja-JP" sz="1100">
              <a:solidFill>
                <a:schemeClr val="dk1"/>
              </a:solidFill>
              <a:effectLst/>
              <a:latin typeface="+mn-lt"/>
              <a:ea typeface="+mn-ea"/>
              <a:cs typeface="+mn-cs"/>
            </a:rPr>
            <a:t>総務費については、</a:t>
          </a:r>
          <a:r>
            <a:rPr lang="ja-JP" altLang="en-US" sz="1100">
              <a:solidFill>
                <a:schemeClr val="dk1"/>
              </a:solidFill>
              <a:effectLst/>
              <a:latin typeface="+mn-lt"/>
              <a:ea typeface="+mn-ea"/>
              <a:cs typeface="+mn-cs"/>
            </a:rPr>
            <a:t>庁舎建設事業や</a:t>
          </a:r>
          <a:r>
            <a:rPr lang="ja-JP" altLang="ja-JP" sz="1100">
              <a:solidFill>
                <a:schemeClr val="dk1"/>
              </a:solidFill>
              <a:effectLst/>
              <a:latin typeface="+mn-lt"/>
              <a:ea typeface="+mn-ea"/>
              <a:cs typeface="+mn-cs"/>
            </a:rPr>
            <a:t>基金積立金の</a:t>
          </a:r>
          <a:r>
            <a:rPr lang="ja-JP" altLang="en-US" sz="1100">
              <a:solidFill>
                <a:schemeClr val="dk1"/>
              </a:solidFill>
              <a:effectLst/>
              <a:latin typeface="+mn-lt"/>
              <a:ea typeface="+mn-ea"/>
              <a:cs typeface="+mn-cs"/>
            </a:rPr>
            <a:t>増</a:t>
          </a:r>
          <a:r>
            <a:rPr lang="ja-JP" altLang="ja-JP" sz="1100">
              <a:solidFill>
                <a:schemeClr val="dk1"/>
              </a:solidFill>
              <a:effectLst/>
              <a:latin typeface="+mn-lt"/>
              <a:ea typeface="+mn-ea"/>
              <a:cs typeface="+mn-cs"/>
            </a:rPr>
            <a:t>額等により対前年度比</a:t>
          </a:r>
          <a:r>
            <a:rPr lang="en-US" altLang="ja-JP" sz="1100">
              <a:solidFill>
                <a:schemeClr val="dk1"/>
              </a:solidFill>
              <a:effectLst/>
              <a:latin typeface="+mn-lt"/>
              <a:ea typeface="+mn-ea"/>
              <a:cs typeface="+mn-cs"/>
            </a:rPr>
            <a:t>28.5%</a:t>
          </a:r>
          <a:r>
            <a:rPr lang="ja-JP" altLang="ja-JP" sz="1100">
              <a:solidFill>
                <a:schemeClr val="dk1"/>
              </a:solidFill>
              <a:effectLst/>
              <a:latin typeface="+mn-lt"/>
              <a:ea typeface="+mn-ea"/>
              <a:cs typeface="+mn-cs"/>
            </a:rPr>
            <a:t>の</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。衛生費については、</a:t>
          </a:r>
          <a:r>
            <a:rPr lang="ja-JP" altLang="en-US" sz="1100">
              <a:solidFill>
                <a:schemeClr val="dk1"/>
              </a:solidFill>
              <a:effectLst/>
              <a:latin typeface="+mn-lt"/>
              <a:ea typeface="+mn-ea"/>
              <a:cs typeface="+mn-cs"/>
            </a:rPr>
            <a:t>新病院完成に伴う</a:t>
          </a:r>
          <a:r>
            <a:rPr lang="ja-JP" altLang="ja-JP" sz="1100">
              <a:solidFill>
                <a:schemeClr val="dk1"/>
              </a:solidFill>
              <a:effectLst/>
              <a:latin typeface="+mn-lt"/>
              <a:ea typeface="+mn-ea"/>
              <a:cs typeface="+mn-cs"/>
            </a:rPr>
            <a:t>病院会計への補助金が</a:t>
          </a:r>
          <a:r>
            <a:rPr lang="ja-JP" altLang="en-US" sz="1100">
              <a:solidFill>
                <a:schemeClr val="dk1"/>
              </a:solidFill>
              <a:effectLst/>
              <a:latin typeface="+mn-lt"/>
              <a:ea typeface="+mn-ea"/>
              <a:cs typeface="+mn-cs"/>
            </a:rPr>
            <a:t>減</a:t>
          </a:r>
          <a:r>
            <a:rPr lang="ja-JP" altLang="ja-JP" sz="1100">
              <a:solidFill>
                <a:schemeClr val="dk1"/>
              </a:solidFill>
              <a:effectLst/>
              <a:latin typeface="+mn-lt"/>
              <a:ea typeface="+mn-ea"/>
              <a:cs typeface="+mn-cs"/>
            </a:rPr>
            <a:t>額したことにより対前年度比</a:t>
          </a:r>
          <a:r>
            <a:rPr lang="en-US" altLang="ja-JP" sz="1100">
              <a:solidFill>
                <a:schemeClr val="dk1"/>
              </a:solidFill>
              <a:effectLst/>
              <a:latin typeface="+mn-lt"/>
              <a:ea typeface="+mn-ea"/>
              <a:cs typeface="+mn-cs"/>
            </a:rPr>
            <a:t>14.9%</a:t>
          </a:r>
          <a:r>
            <a:rPr lang="ja-JP" altLang="ja-JP" sz="1100">
              <a:solidFill>
                <a:schemeClr val="dk1"/>
              </a:solidFill>
              <a:effectLst/>
              <a:latin typeface="+mn-lt"/>
              <a:ea typeface="+mn-ea"/>
              <a:cs typeface="+mn-cs"/>
            </a:rPr>
            <a:t>の</a:t>
          </a:r>
          <a:r>
            <a:rPr lang="ja-JP" altLang="en-US" sz="1100">
              <a:solidFill>
                <a:schemeClr val="dk1"/>
              </a:solidFill>
              <a:effectLst/>
              <a:latin typeface="+mn-lt"/>
              <a:ea typeface="+mn-ea"/>
              <a:cs typeface="+mn-cs"/>
            </a:rPr>
            <a:t>減少</a:t>
          </a:r>
          <a:r>
            <a:rPr lang="ja-JP" altLang="ja-JP" sz="1100">
              <a:solidFill>
                <a:schemeClr val="dk1"/>
              </a:solidFill>
              <a:effectLst/>
              <a:latin typeface="+mn-lt"/>
              <a:ea typeface="+mn-ea"/>
              <a:cs typeface="+mn-cs"/>
            </a:rPr>
            <a:t>。</a:t>
          </a:r>
          <a:endParaRPr lang="en-US" altLang="ja-JP" sz="1100">
            <a:solidFill>
              <a:schemeClr val="dk1"/>
            </a:solidFill>
            <a:effectLst/>
            <a:latin typeface="+mn-lt"/>
            <a:ea typeface="+mn-ea"/>
            <a:cs typeface="+mn-cs"/>
          </a:endParaRPr>
        </a:p>
        <a:p>
          <a:pPr eaLnBrk="1" fontAlgn="auto" latinLnBrk="0" hangingPunct="1"/>
          <a:r>
            <a:rPr lang="ja-JP" altLang="ja-JP" sz="1100">
              <a:solidFill>
                <a:schemeClr val="dk1"/>
              </a:solidFill>
              <a:effectLst/>
              <a:latin typeface="+mn-lt"/>
              <a:ea typeface="+mn-ea"/>
              <a:cs typeface="+mn-cs"/>
            </a:rPr>
            <a:t>消防費は江住避難所整備事業の</a:t>
          </a:r>
          <a:r>
            <a:rPr lang="ja-JP" altLang="en-US" sz="1100">
              <a:solidFill>
                <a:schemeClr val="dk1"/>
              </a:solidFill>
              <a:effectLst/>
              <a:latin typeface="+mn-lt"/>
              <a:ea typeface="+mn-ea"/>
              <a:cs typeface="+mn-cs"/>
            </a:rPr>
            <a:t>完了</a:t>
          </a:r>
          <a:r>
            <a:rPr lang="ja-JP" altLang="ja-JP" sz="1100">
              <a:solidFill>
                <a:schemeClr val="dk1"/>
              </a:solidFill>
              <a:effectLst/>
              <a:latin typeface="+mn-lt"/>
              <a:ea typeface="+mn-ea"/>
              <a:cs typeface="+mn-cs"/>
            </a:rPr>
            <a:t>により対前年度比</a:t>
          </a:r>
          <a:r>
            <a:rPr lang="en-US" altLang="ja-JP" sz="1100">
              <a:solidFill>
                <a:schemeClr val="dk1"/>
              </a:solidFill>
              <a:effectLst/>
              <a:latin typeface="+mn-lt"/>
              <a:ea typeface="+mn-ea"/>
              <a:cs typeface="+mn-cs"/>
            </a:rPr>
            <a:t>11.2%</a:t>
          </a:r>
          <a:r>
            <a:rPr lang="ja-JP" altLang="ja-JP" sz="1100">
              <a:solidFill>
                <a:schemeClr val="dk1"/>
              </a:solidFill>
              <a:effectLst/>
              <a:latin typeface="+mn-lt"/>
              <a:ea typeface="+mn-ea"/>
              <a:cs typeface="+mn-cs"/>
            </a:rPr>
            <a:t>の</a:t>
          </a:r>
          <a:r>
            <a:rPr lang="ja-JP" altLang="en-US" sz="1100">
              <a:solidFill>
                <a:schemeClr val="dk1"/>
              </a:solidFill>
              <a:effectLst/>
              <a:latin typeface="+mn-lt"/>
              <a:ea typeface="+mn-ea"/>
              <a:cs typeface="+mn-cs"/>
            </a:rPr>
            <a:t>減少</a:t>
          </a:r>
          <a:r>
            <a:rPr lang="ja-JP" altLang="ja-JP" sz="1100">
              <a:solidFill>
                <a:schemeClr val="dk1"/>
              </a:solidFill>
              <a:effectLst/>
              <a:latin typeface="+mn-lt"/>
              <a:ea typeface="+mn-ea"/>
              <a:cs typeface="+mn-cs"/>
            </a:rPr>
            <a:t>。教育費は</a:t>
          </a:r>
          <a:r>
            <a:rPr lang="ja-JP" altLang="en-US" sz="1100">
              <a:solidFill>
                <a:schemeClr val="dk1"/>
              </a:solidFill>
              <a:effectLst/>
              <a:latin typeface="+mn-lt"/>
              <a:ea typeface="+mn-ea"/>
              <a:cs typeface="+mn-cs"/>
            </a:rPr>
            <a:t>若もの広場照明ＬＥＤ化工事</a:t>
          </a:r>
          <a:r>
            <a:rPr lang="ja-JP" altLang="ja-JP" sz="1100">
              <a:solidFill>
                <a:schemeClr val="dk1"/>
              </a:solidFill>
              <a:effectLst/>
              <a:latin typeface="+mn-lt"/>
              <a:ea typeface="+mn-ea"/>
              <a:cs typeface="+mn-cs"/>
            </a:rPr>
            <a:t>の</a:t>
          </a:r>
          <a:r>
            <a:rPr lang="ja-JP" altLang="en-US" sz="1100">
              <a:solidFill>
                <a:schemeClr val="dk1"/>
              </a:solidFill>
              <a:effectLst/>
              <a:latin typeface="+mn-lt"/>
              <a:ea typeface="+mn-ea"/>
              <a:cs typeface="+mn-cs"/>
            </a:rPr>
            <a:t>実施</a:t>
          </a:r>
          <a:r>
            <a:rPr lang="ja-JP" altLang="ja-JP" sz="1100">
              <a:solidFill>
                <a:schemeClr val="dk1"/>
              </a:solidFill>
              <a:effectLst/>
              <a:latin typeface="+mn-lt"/>
              <a:ea typeface="+mn-ea"/>
              <a:cs typeface="+mn-cs"/>
            </a:rPr>
            <a:t>等により対前年度比</a:t>
          </a:r>
          <a:r>
            <a:rPr lang="en-US" altLang="ja-JP" sz="1100">
              <a:solidFill>
                <a:schemeClr val="dk1"/>
              </a:solidFill>
              <a:effectLst/>
              <a:latin typeface="+mn-lt"/>
              <a:ea typeface="+mn-ea"/>
              <a:cs typeface="+mn-cs"/>
            </a:rPr>
            <a:t>27.5%</a:t>
          </a:r>
          <a:r>
            <a:rPr lang="ja-JP" altLang="ja-JP" sz="1100">
              <a:solidFill>
                <a:schemeClr val="dk1"/>
              </a:solidFill>
              <a:effectLst/>
              <a:latin typeface="+mn-lt"/>
              <a:ea typeface="+mn-ea"/>
              <a:cs typeface="+mn-cs"/>
            </a:rPr>
            <a:t>の</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和歌山県すさみ町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財政調整基金について、今年度も基金取り崩しをせずに</a:t>
          </a:r>
          <a:r>
            <a:rPr kumimoji="1" lang="en-US" altLang="ja-JP" sz="1100">
              <a:solidFill>
                <a:schemeClr val="dk1"/>
              </a:solidFill>
              <a:effectLst/>
              <a:latin typeface="+mn-lt"/>
              <a:ea typeface="+mn-ea"/>
              <a:cs typeface="+mn-cs"/>
            </a:rPr>
            <a:t>200</a:t>
          </a:r>
          <a:r>
            <a:rPr kumimoji="1" lang="ja-JP" altLang="ja-JP" sz="1100">
              <a:solidFill>
                <a:schemeClr val="dk1"/>
              </a:solidFill>
              <a:effectLst/>
              <a:latin typeface="+mn-lt"/>
              <a:ea typeface="+mn-ea"/>
              <a:cs typeface="+mn-cs"/>
            </a:rPr>
            <a:t>百万積み立てることができた。積み立ての要因は、歳入では普通交付税</a:t>
          </a:r>
          <a:r>
            <a:rPr kumimoji="1" lang="ja-JP" altLang="en-US" sz="1100">
              <a:solidFill>
                <a:schemeClr val="dk1"/>
              </a:solidFill>
              <a:effectLst/>
              <a:latin typeface="+mn-lt"/>
              <a:ea typeface="+mn-ea"/>
              <a:cs typeface="+mn-cs"/>
            </a:rPr>
            <a:t>の増額や地方譲与税の増額による</a:t>
          </a:r>
          <a:r>
            <a:rPr kumimoji="1" lang="ja-JP" altLang="ja-JP" sz="1100">
              <a:solidFill>
                <a:schemeClr val="dk1"/>
              </a:solidFill>
              <a:effectLst/>
              <a:latin typeface="+mn-lt"/>
              <a:ea typeface="+mn-ea"/>
              <a:cs typeface="+mn-cs"/>
            </a:rPr>
            <a:t>増加、歳出では過去の大型事業の際に借入していた地方債の元利償還が完了したことによる公債費の減少が主な要因である。今後も引き続き歳入の確保、歳出削減に努める。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和歌山県すさみ町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国保すさみ病院事業会計において赤字が発生している。これは人口減少に伴う医業収益の悪化と物価の高騰及び人件費の増加によるものである。今後も移転</a:t>
          </a:r>
          <a:r>
            <a:rPr kumimoji="1" lang="ja-JP" altLang="ja-JP" sz="1100">
              <a:solidFill>
                <a:schemeClr val="dk1"/>
              </a:solidFill>
              <a:effectLst/>
              <a:latin typeface="+mn-lt"/>
              <a:ea typeface="+mn-ea"/>
              <a:cs typeface="+mn-cs"/>
            </a:rPr>
            <a:t>事業の地方債元利償還等で財政圧迫の要因となる可能性がある。職員全員が危機意識を持ち、健全な財政運営に努める。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和歌山県すさみ町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実質公債費率は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8.2</a:t>
          </a:r>
          <a:r>
            <a:rPr kumimoji="1" lang="ja-JP" altLang="ja-JP" sz="1100">
              <a:solidFill>
                <a:schemeClr val="dk1"/>
              </a:solidFill>
              <a:effectLst/>
              <a:latin typeface="+mn-lt"/>
              <a:ea typeface="+mn-ea"/>
              <a:cs typeface="+mn-cs"/>
            </a:rPr>
            <a:t>％であり、類似団体平均値と比べ</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上回っている。当町は過疎対策事業債など交付税算入率の高い地方債を主に借り入れているため、公債費に係る普通交付税の算入額は増加しているが、元利償還金が大幅に増加したことが比率の増加要因となっている。地方債の償還のピークは過ぎているが、今後有利な地方債を活用できる大型事業を実施する可能性はあるため公債費比率が上がりすぎないよう注意する必要がある。</a:t>
          </a:r>
          <a:endParaRPr lang="ja-JP" altLang="ja-JP">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和歌山県すさみ町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充当可能基金があるため、ここ数年は将来負担比率は算定されていない。しかし、</a:t>
          </a:r>
          <a:r>
            <a:rPr kumimoji="1" lang="ja-JP" altLang="en-US" sz="1100">
              <a:solidFill>
                <a:schemeClr val="dk1"/>
              </a:solidFill>
              <a:effectLst/>
              <a:latin typeface="+mn-lt"/>
              <a:ea typeface="+mn-ea"/>
              <a:cs typeface="+mn-cs"/>
            </a:rPr>
            <a:t>庁舎建設</a:t>
          </a:r>
          <a:r>
            <a:rPr kumimoji="1" lang="ja-JP" altLang="ja-JP" sz="1100">
              <a:solidFill>
                <a:schemeClr val="dk1"/>
              </a:solidFill>
              <a:effectLst/>
              <a:latin typeface="+mn-lt"/>
              <a:ea typeface="+mn-ea"/>
              <a:cs typeface="+mn-cs"/>
            </a:rPr>
            <a:t>事業を進める中で、財政調整基金等の基金の取り崩し及び地方債を財源として予定しているため、将来負担比率が上昇する可能性がある。ついては、実施事業の適正化を図り地方債の発行を抑制するなど、適正な水準の維持に努め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和歌山県すさみ町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3,908</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百万円となっており、前年度に比べ</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339</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主に財政調整基金に</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百万円の積み立てやふるさとづくり基金に</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百万円の積み立てをした。</a:t>
          </a: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地方交付税の増加や、特定目的基金の繰入をおこなったことが主な要因である。</a:t>
          </a: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当町は歳入全体の中で地方交付税に依存しているため引き続き健全な財政運営を行い、</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必要に応じて基金を取り崩していく必要がある。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都市交流推進基金：友好都市である寝屋川市との交流事業経費に活用</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ふるさとづくり基金：すさみ町の豊かな自然環境と地域の歴史・文化を守るとともに福祉の向上を目指す</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和深川地区飲料水供給施設維持管理基金：和深川地区における生活用水の水枯渇等に対する給水施設に係る維持として活用</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地域振興基金：安全で住みよく、活力ある町づくりを推進する</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森林環境譲与税基金：間伐や人材育成、木材利用の促進や普及啓発等の森林整備及びその促進による経費へ活用</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道の駅すさみ振興基金：道の駅すさみの施設に要する資金を充てるため</a:t>
          </a:r>
        </a:p>
        <a:p>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昨年度に比べ</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+138</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2,157</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百万円となっており、主な要因はふるさとづくり基金に</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百万円を積み立てたためである。</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また、森林環境譲与税基金については、庁舎建設事業の財源として活用するため基金へ</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それぞれの基金の目的に応じた事業実施の際に活用し、財政的な負担が減少するように努める。</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特にふるさとづくり基金は活用（取り崩し）以上に積立てしているため、公共施設高台移転事業など大型事業を実施する際の</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国庫補助金や地方債の対象外となる一般財源への充当を検討し基金を活用していく。</a:t>
          </a: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年度から本格的に実施する庁舎建設事業に向けての財源確保のため、</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財政調整基金へ</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百万円積み立てを行った。</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主に新庁舎建設事業の財源として取り崩すことを想定しているため、</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それ以外での取り崩しがないよう財政運営に努める。</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昨年度から増減はなく、</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百万円である。</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一般会計の償還額のピークは過ぎたが、今後大型事業を実施する際に地方債を借入して</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償還額が増加した際は平準化のため当基金の活用を検討する。</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9BFB102-E28A-4710-BF71-A00CB38DEB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F050257-DC66-46B5-8E09-5D8A71DAC7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ADEFACA-ABB1-4933-80B1-AEABA1C3BF4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EA20BF7-AADA-4344-B54A-B42103EAF1FC}"/>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4C0C8B1-7E5E-4DD9-BED8-4FCB1227214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3E5C958-E776-4704-B2E8-1F459F4B93C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A00970C-151D-4293-8293-2CF25F31753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2E81A09-FEF9-4A74-89F3-B3FAA0071AFC}"/>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4FE3126-F30E-4D75-A079-7BEAF9ABA40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3255D76-24C2-4953-BB54-416CBE78B66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8BC263A-486B-4F14-9284-5819E441374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7390D34-2353-4382-A6C0-F6294BFB90C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EFF849D-C931-4BD0-8835-09AE78B8DEA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13B082D-1F1B-4A62-9FF4-97AC1245EC5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BA29B2C-90F6-4BA9-A3B1-369CC795813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0D449A9-A380-4A4E-8300-861E6A329AF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和歌山県すさみ町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2049E1C-E196-4547-B1C7-6BD4C676865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2503DBE-69DD-4EA7-A6AE-EE5FFEC844C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01E29B0-1261-42D4-8BB9-CC283369EF0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DC45031-2B40-427B-BD14-79B534C3C31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6A92C62-18F2-4038-B330-02348C8EE5E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5E4BE9C-B9DD-46B0-87C0-E449BE73579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3,471
3,438
174.45
4,880,934
4,722,736
127,996
2,748,466
5,122,310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A716AEE-6C47-446D-973F-4BFAC649435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34B827E-D4E9-4D45-A0A8-1B277BFA4CD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2340116-89CA-4531-ABB7-095006B6064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4EA5637-01D3-4C2B-A92A-8086CFD4F26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F44BE2B-6A1B-4F6C-8F0B-E1320F66FD9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48373FE-3FA6-4715-9BF9-F37432A3270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36F29A8-F4D5-4501-BBE8-4D1F641DD05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67BC90A-0887-4963-8AA3-70A34A30124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56C7746-D0D9-457A-888D-91AEE662A5D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6AD88F4-501C-4658-99A5-5A4E1F114AA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C63EE21-2630-411B-800F-9C725145253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8C61A21-ACA2-4341-BCC7-CEC301A6775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CFC2AFD-D186-4A1A-8FE9-9B80A897097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2ABF0E0-B947-4127-A995-9BF59AC5B4B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B23D3D2-0F33-48BD-B29D-025B5A8F6A2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3E9389A-811C-4572-A405-B9E3EF5CBBA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231F4B8-701D-4B77-ADB2-F6B47502AEB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8CD003D-529A-41B1-A4EE-E56A7183323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F60C736-0FCC-493E-B8AE-E4F3DF3DA20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6D04639-F8B1-4ADE-A9B7-DC9538C6055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3099258-50B8-43E4-960C-7E59D373D96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BEB9708-95AF-4C32-84D4-81CC7B2FE9F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2FA901B-E1F2-4716-B87B-BC858153B28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797B7B8-E4C7-4F44-99F5-75B9D678B97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11C9C66-C678-4D9A-938E-3FF09BB2E7F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203C5698-B371-4574-A967-E8E16CA52B0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D40A1F8-6EB5-4041-B37C-2B709F102FC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A22D6AE-288C-4EFB-810D-F1FF0C0F27A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0090B1C-71D3-4786-8707-0132E398867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0ADDD8F-4E86-4A48-83CC-6ED114E0A6A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7B02E37-6D2F-4A36-B4DD-0A8B6ADE55A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A76F0B1-47C3-43F2-8695-DB0C3CCB3DB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A3ECBAB-C42B-4B72-A380-5F478B72D08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73A9EB9-EB78-4EB0-8C06-AF0818BECAB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6583890-E9A3-40CD-85D9-7644CC76C21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増加した。公共施設高台移転事業など新規（更新）の施設も建設しているが、施設の老朽化が進んでいることから、公共施設等総合管理計画や個別施設計画などを活用し、除却・複合等をも検討し計画的な施設更新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8C72099-9053-41BA-9CC0-0B4A6D68321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3A77B6F-AE60-4667-825B-B16EE383CE2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21A351B8-C197-444E-B5E3-80214512149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DBEC77B-63C9-4260-B518-4D0F13614588}"/>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6FCDD80-3A1B-48EB-9B78-6F352C9739EB}"/>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BEBC2B4-09D1-4D2A-A6E5-F5E2ADBF0BD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572CFD1-2CA6-45AA-BAF8-AA5A7B499975}"/>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6CAF040-FC1C-4C95-9EB3-0AD0343F1666}"/>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D49EDCB9-9EC9-41AD-8E25-C7D4AF512C5A}"/>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CE4D217E-EE63-44BB-9FFA-D2CA25796AF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870E034-F7B8-43DB-B23A-3D93D2F379F3}"/>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73F82E26-909F-4D6E-9923-1E3CE41BA96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95ECAEDC-819C-4E76-AF7D-2F1E656617B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E89D5617-32ED-411D-8C8B-D153417CAC47}"/>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2DDF8718-3380-4FDD-ACD8-0C43E207B67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FC5E9C0F-EDB4-4AF4-9021-D5DC20A3C50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D2ED67DB-309C-409D-978A-373FD54517C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C8F7374-B465-4F17-911F-CC195856973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3BA7D5E2-523E-4524-A223-C48B62A70EBA}"/>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2CBC594E-FE81-4F01-855C-1E89A886E8F9}"/>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EC4BD96F-7F63-4311-8597-A738DF4C9087}"/>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DC0FB071-8ED7-4090-BC1D-06656D80276A}"/>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E1FE7ACB-BABD-41BF-AB5E-322D0A18909A}"/>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A0B32420-6FB8-4CE6-9D12-AF8A4C1556B5}"/>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2B8A098C-48DB-4AC6-A1C4-E44F7BC96576}"/>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981D6D44-C201-49DC-85CF-DE5F6E7DDBF5}"/>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1E13F2CA-1986-44F9-8EFA-7E092B6D661D}"/>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B823111F-48CF-4C27-8533-F162F7E56A17}"/>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CCA07444-28C2-41CF-8916-51419D9E4812}"/>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0C55D20-AC2C-47A0-9BD8-C6F023FCD79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D5CF145-BFAC-49A1-94EF-5C07FC1BB0B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4A11E96-6D9E-4DB8-9534-65B6E3CCE3F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10C9AC2-15ED-44C3-987E-A905ACC9EC4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CDB39E39-13E6-48EE-9A6A-BD39787F7AB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94433</xdr:rowOff>
    </xdr:from>
    <xdr:to>
      <xdr:col>23</xdr:col>
      <xdr:colOff>136525</xdr:colOff>
      <xdr:row>31</xdr:row>
      <xdr:rowOff>24583</xdr:rowOff>
    </xdr:to>
    <xdr:sp macro="" textlink="">
      <xdr:nvSpPr>
        <xdr:cNvPr id="93" name="楕円 92">
          <a:extLst>
            <a:ext uri="{FF2B5EF4-FFF2-40B4-BE49-F238E27FC236}">
              <a16:creationId xmlns:a16="http://schemas.microsoft.com/office/drawing/2014/main" id="{00140D38-A71E-4C94-946A-EEA470527D47}"/>
            </a:ext>
          </a:extLst>
        </xdr:cNvPr>
        <xdr:cNvSpPr/>
      </xdr:nvSpPr>
      <xdr:spPr>
        <a:xfrm>
          <a:off x="4711700" y="600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72860</xdr:rowOff>
    </xdr:from>
    <xdr:ext cx="405111" cy="259045"/>
    <xdr:sp macro="" textlink="">
      <xdr:nvSpPr>
        <xdr:cNvPr id="94" name="有形固定資産減価償却率該当値テキスト">
          <a:extLst>
            <a:ext uri="{FF2B5EF4-FFF2-40B4-BE49-F238E27FC236}">
              <a16:creationId xmlns:a16="http://schemas.microsoft.com/office/drawing/2014/main" id="{6ADD0F4F-B2EE-4DB1-824F-C6A658C9F03C}"/>
            </a:ext>
          </a:extLst>
        </xdr:cNvPr>
        <xdr:cNvSpPr txBox="1"/>
      </xdr:nvSpPr>
      <xdr:spPr>
        <a:xfrm>
          <a:off x="4813300" y="5987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51253</xdr:rowOff>
    </xdr:from>
    <xdr:to>
      <xdr:col>19</xdr:col>
      <xdr:colOff>187325</xdr:colOff>
      <xdr:row>30</xdr:row>
      <xdr:rowOff>152853</xdr:rowOff>
    </xdr:to>
    <xdr:sp macro="" textlink="">
      <xdr:nvSpPr>
        <xdr:cNvPr id="95" name="楕円 94">
          <a:extLst>
            <a:ext uri="{FF2B5EF4-FFF2-40B4-BE49-F238E27FC236}">
              <a16:creationId xmlns:a16="http://schemas.microsoft.com/office/drawing/2014/main" id="{6654FFB7-F7F5-424F-815A-BDBFCC98F27E}"/>
            </a:ext>
          </a:extLst>
        </xdr:cNvPr>
        <xdr:cNvSpPr/>
      </xdr:nvSpPr>
      <xdr:spPr>
        <a:xfrm>
          <a:off x="4000500" y="596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102053</xdr:rowOff>
    </xdr:from>
    <xdr:to>
      <xdr:col>23</xdr:col>
      <xdr:colOff>85725</xdr:colOff>
      <xdr:row>30</xdr:row>
      <xdr:rowOff>145233</xdr:rowOff>
    </xdr:to>
    <xdr:cxnSp macro="">
      <xdr:nvCxnSpPr>
        <xdr:cNvPr id="96" name="直線コネクタ 95">
          <a:extLst>
            <a:ext uri="{FF2B5EF4-FFF2-40B4-BE49-F238E27FC236}">
              <a16:creationId xmlns:a16="http://schemas.microsoft.com/office/drawing/2014/main" id="{5F50A3C4-1DBA-4136-8087-02ADC6E5ADC6}"/>
            </a:ext>
          </a:extLst>
        </xdr:cNvPr>
        <xdr:cNvCxnSpPr/>
      </xdr:nvCxnSpPr>
      <xdr:spPr>
        <a:xfrm>
          <a:off x="4051300" y="6017078"/>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145597</xdr:rowOff>
    </xdr:from>
    <xdr:to>
      <xdr:col>15</xdr:col>
      <xdr:colOff>187325</xdr:colOff>
      <xdr:row>30</xdr:row>
      <xdr:rowOff>75747</xdr:rowOff>
    </xdr:to>
    <xdr:sp macro="" textlink="">
      <xdr:nvSpPr>
        <xdr:cNvPr id="97" name="楕円 96">
          <a:extLst>
            <a:ext uri="{FF2B5EF4-FFF2-40B4-BE49-F238E27FC236}">
              <a16:creationId xmlns:a16="http://schemas.microsoft.com/office/drawing/2014/main" id="{37D68800-18B2-4CF4-99E8-25C82589289D}"/>
            </a:ext>
          </a:extLst>
        </xdr:cNvPr>
        <xdr:cNvSpPr/>
      </xdr:nvSpPr>
      <xdr:spPr>
        <a:xfrm>
          <a:off x="3238500" y="588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24947</xdr:rowOff>
    </xdr:from>
    <xdr:to>
      <xdr:col>19</xdr:col>
      <xdr:colOff>136525</xdr:colOff>
      <xdr:row>30</xdr:row>
      <xdr:rowOff>102053</xdr:rowOff>
    </xdr:to>
    <xdr:cxnSp macro="">
      <xdr:nvCxnSpPr>
        <xdr:cNvPr id="98" name="直線コネクタ 97">
          <a:extLst>
            <a:ext uri="{FF2B5EF4-FFF2-40B4-BE49-F238E27FC236}">
              <a16:creationId xmlns:a16="http://schemas.microsoft.com/office/drawing/2014/main" id="{703D8C12-110A-4F9F-972A-44B94F3DD9CC}"/>
            </a:ext>
          </a:extLst>
        </xdr:cNvPr>
        <xdr:cNvCxnSpPr/>
      </xdr:nvCxnSpPr>
      <xdr:spPr>
        <a:xfrm>
          <a:off x="3289300" y="5939972"/>
          <a:ext cx="762000" cy="7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102417</xdr:rowOff>
    </xdr:from>
    <xdr:to>
      <xdr:col>11</xdr:col>
      <xdr:colOff>187325</xdr:colOff>
      <xdr:row>30</xdr:row>
      <xdr:rowOff>32567</xdr:rowOff>
    </xdr:to>
    <xdr:sp macro="" textlink="">
      <xdr:nvSpPr>
        <xdr:cNvPr id="99" name="楕円 98">
          <a:extLst>
            <a:ext uri="{FF2B5EF4-FFF2-40B4-BE49-F238E27FC236}">
              <a16:creationId xmlns:a16="http://schemas.microsoft.com/office/drawing/2014/main" id="{F5CE0446-781E-434C-8D0C-9AE654713597}"/>
            </a:ext>
          </a:extLst>
        </xdr:cNvPr>
        <xdr:cNvSpPr/>
      </xdr:nvSpPr>
      <xdr:spPr>
        <a:xfrm>
          <a:off x="2476500" y="584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153217</xdr:rowOff>
    </xdr:from>
    <xdr:to>
      <xdr:col>15</xdr:col>
      <xdr:colOff>136525</xdr:colOff>
      <xdr:row>30</xdr:row>
      <xdr:rowOff>24947</xdr:rowOff>
    </xdr:to>
    <xdr:cxnSp macro="">
      <xdr:nvCxnSpPr>
        <xdr:cNvPr id="100" name="直線コネクタ 99">
          <a:extLst>
            <a:ext uri="{FF2B5EF4-FFF2-40B4-BE49-F238E27FC236}">
              <a16:creationId xmlns:a16="http://schemas.microsoft.com/office/drawing/2014/main" id="{CED56C59-C1F7-46DC-B085-8108203F825A}"/>
            </a:ext>
          </a:extLst>
        </xdr:cNvPr>
        <xdr:cNvCxnSpPr/>
      </xdr:nvCxnSpPr>
      <xdr:spPr>
        <a:xfrm>
          <a:off x="2527300" y="589679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93164</xdr:rowOff>
    </xdr:from>
    <xdr:to>
      <xdr:col>7</xdr:col>
      <xdr:colOff>187325</xdr:colOff>
      <xdr:row>30</xdr:row>
      <xdr:rowOff>23314</xdr:rowOff>
    </xdr:to>
    <xdr:sp macro="" textlink="">
      <xdr:nvSpPr>
        <xdr:cNvPr id="101" name="楕円 100">
          <a:extLst>
            <a:ext uri="{FF2B5EF4-FFF2-40B4-BE49-F238E27FC236}">
              <a16:creationId xmlns:a16="http://schemas.microsoft.com/office/drawing/2014/main" id="{76DBD57F-88DA-49FB-887F-41629A792C95}"/>
            </a:ext>
          </a:extLst>
        </xdr:cNvPr>
        <xdr:cNvSpPr/>
      </xdr:nvSpPr>
      <xdr:spPr>
        <a:xfrm>
          <a:off x="1714500" y="583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143964</xdr:rowOff>
    </xdr:from>
    <xdr:to>
      <xdr:col>11</xdr:col>
      <xdr:colOff>136525</xdr:colOff>
      <xdr:row>29</xdr:row>
      <xdr:rowOff>153217</xdr:rowOff>
    </xdr:to>
    <xdr:cxnSp macro="">
      <xdr:nvCxnSpPr>
        <xdr:cNvPr id="102" name="直線コネクタ 101">
          <a:extLst>
            <a:ext uri="{FF2B5EF4-FFF2-40B4-BE49-F238E27FC236}">
              <a16:creationId xmlns:a16="http://schemas.microsoft.com/office/drawing/2014/main" id="{C16380CF-9612-4AF3-A96B-30491FDDA081}"/>
            </a:ext>
          </a:extLst>
        </xdr:cNvPr>
        <xdr:cNvCxnSpPr/>
      </xdr:nvCxnSpPr>
      <xdr:spPr>
        <a:xfrm>
          <a:off x="1765300" y="5887539"/>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F56BE05F-978F-45E3-A18B-3B97895B1D93}"/>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EF62F401-5709-4DC6-8E62-6228228274DE}"/>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ED22174E-273A-4461-BD4E-54B536994EBA}"/>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6EF6F90D-E0BE-413D-86C7-3150400C7306}"/>
            </a:ext>
          </a:extLst>
        </xdr:cNvPr>
        <xdr:cNvSpPr txBox="1"/>
      </xdr:nvSpPr>
      <xdr:spPr>
        <a:xfrm>
          <a:off x="1562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143980</xdr:rowOff>
    </xdr:from>
    <xdr:ext cx="405111" cy="259045"/>
    <xdr:sp macro="" textlink="">
      <xdr:nvSpPr>
        <xdr:cNvPr id="107" name="n_1mainValue有形固定資産減価償却率">
          <a:extLst>
            <a:ext uri="{FF2B5EF4-FFF2-40B4-BE49-F238E27FC236}">
              <a16:creationId xmlns:a16="http://schemas.microsoft.com/office/drawing/2014/main" id="{06A3F4BD-B5B8-4A54-903F-7A2674615649}"/>
            </a:ext>
          </a:extLst>
        </xdr:cNvPr>
        <xdr:cNvSpPr txBox="1"/>
      </xdr:nvSpPr>
      <xdr:spPr>
        <a:xfrm>
          <a:off x="3836044" y="6059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92274</xdr:rowOff>
    </xdr:from>
    <xdr:ext cx="405111" cy="259045"/>
    <xdr:sp macro="" textlink="">
      <xdr:nvSpPr>
        <xdr:cNvPr id="108" name="n_2mainValue有形固定資産減価償却率">
          <a:extLst>
            <a:ext uri="{FF2B5EF4-FFF2-40B4-BE49-F238E27FC236}">
              <a16:creationId xmlns:a16="http://schemas.microsoft.com/office/drawing/2014/main" id="{46AFE888-6270-4673-BAB2-3DFB3218E3FA}"/>
            </a:ext>
          </a:extLst>
        </xdr:cNvPr>
        <xdr:cNvSpPr txBox="1"/>
      </xdr:nvSpPr>
      <xdr:spPr>
        <a:xfrm>
          <a:off x="3086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49094</xdr:rowOff>
    </xdr:from>
    <xdr:ext cx="405111" cy="259045"/>
    <xdr:sp macro="" textlink="">
      <xdr:nvSpPr>
        <xdr:cNvPr id="109" name="n_3mainValue有形固定資産減価償却率">
          <a:extLst>
            <a:ext uri="{FF2B5EF4-FFF2-40B4-BE49-F238E27FC236}">
              <a16:creationId xmlns:a16="http://schemas.microsoft.com/office/drawing/2014/main" id="{C8D9DE01-AE8F-453B-AB8D-A66EA53AA7D5}"/>
            </a:ext>
          </a:extLst>
        </xdr:cNvPr>
        <xdr:cNvSpPr txBox="1"/>
      </xdr:nvSpPr>
      <xdr:spPr>
        <a:xfrm>
          <a:off x="2324744" y="56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39841</xdr:rowOff>
    </xdr:from>
    <xdr:ext cx="405111" cy="259045"/>
    <xdr:sp macro="" textlink="">
      <xdr:nvSpPr>
        <xdr:cNvPr id="110" name="n_4mainValue有形固定資産減価償却率">
          <a:extLst>
            <a:ext uri="{FF2B5EF4-FFF2-40B4-BE49-F238E27FC236}">
              <a16:creationId xmlns:a16="http://schemas.microsoft.com/office/drawing/2014/main" id="{D5EFC64D-B979-4BAD-806E-153CC637EF68}"/>
            </a:ext>
          </a:extLst>
        </xdr:cNvPr>
        <xdr:cNvSpPr txBox="1"/>
      </xdr:nvSpPr>
      <xdr:spPr>
        <a:xfrm>
          <a:off x="1562744" y="561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71BEDABD-8463-4796-BD27-45073A68E9B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CD05600-B2DA-4DEB-AF50-25D354BD3A2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E1848818-868B-4549-8DA1-806F028C3BD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B5DBF6C-8E83-4AFF-AC9B-6B1AE09AEBC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FF4F7AA3-8A6B-4BC9-BD32-5DEFFBE5594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D837315A-B33E-4EC2-A46B-C13641E0AF8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9CC545B-FAF8-43A3-9E06-19DF481EE33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C50F4F23-A1C4-49B2-A43C-70BED2CD620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FDD3D142-1D2E-47D6-8CF9-DBEC240CBC8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67591B56-D755-41C8-9C10-800AED91D09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C38F9B0C-FC0A-40C0-8200-A398021CF15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3A35495D-A7AC-4DDF-96C7-D6CC6CEB0E5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1EA83C85-3026-47FA-A816-8CD88491589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67.4</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している。要因としては分母にあたる経常一般財源（普通交付税）の増加が要因である。</a:t>
          </a:r>
          <a:endParaRPr lang="ja-JP" altLang="ja-JP">
            <a:effectLst/>
          </a:endParaRPr>
        </a:p>
        <a:p>
          <a:r>
            <a:rPr kumimoji="1" lang="ja-JP" altLang="ja-JP" sz="1100">
              <a:solidFill>
                <a:schemeClr val="dk1"/>
              </a:solidFill>
              <a:effectLst/>
              <a:latin typeface="+mn-lt"/>
              <a:ea typeface="+mn-ea"/>
              <a:cs typeface="+mn-cs"/>
            </a:rPr>
            <a:t>県内平均及び全国平均に比べると下回る数値であるが、類似団体に比べ上回る数値であることから、健全な財政運営に努める。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EE999264-FE74-4700-B79A-E41F7F9E896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BACBE46-FB83-409A-BC52-8B30386E66D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4C4A562-B0C2-4BC7-A0E2-5D9BA12D74D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238928B6-C3ED-4358-94CE-4D58C29DBBD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2C066C40-36FD-48C5-8BDB-973C21C9D869}"/>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AE1E5097-ADA5-4C58-98A7-02805FA605D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86E100DB-0524-4EE4-A0C3-8A8938759DA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EA7B48FA-4D5A-4F11-9EC3-924E1B7B9B2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3F43F9B0-C213-454B-884C-1DB0A4C785D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8A3D3266-8B0E-4E12-A0E0-54FA327FD60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650653C7-F8F8-4328-8D49-0188E48E653B}"/>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62E2CDE8-A57A-4C34-8EF9-D599DD7C667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48ED7E08-4B98-430D-ACBE-7228434D0871}"/>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514A0090-60C0-48C1-8EA1-3BDAEDAEB53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6D33DF58-DCF3-4A8A-9DA0-32796358734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9CA2257F-1EF1-4D09-AE2E-E2D32DB8CB76}"/>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21B11FFF-5604-4873-9E73-0E61DAC9F4FC}"/>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31785977-CD31-4091-807B-5FE743C14DFA}"/>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E9D20C6-CC36-49E4-94BA-537F4060643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57E94AEC-B36D-4E2D-8DFD-26B3B053E63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44" name="債務償還比率平均値テキスト">
          <a:extLst>
            <a:ext uri="{FF2B5EF4-FFF2-40B4-BE49-F238E27FC236}">
              <a16:creationId xmlns:a16="http://schemas.microsoft.com/office/drawing/2014/main" id="{90C857A8-AC22-4CCA-B3EC-1C2F2E779819}"/>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1FAA2ED5-10A1-48DB-8FCE-226434D0EC73}"/>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5BEEE0C5-E73D-4A16-B52D-1E106061F6A3}"/>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51CBE550-2EAA-4B51-A0A1-B2AA398DCC99}"/>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C7CB0EE4-1306-4EA2-9541-FBE3CE934B6C}"/>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91D24031-DAA0-433D-9EED-8B573E618C2A}"/>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9E6DB61-90AA-4F80-A65D-2D1C20002F3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EAF7278-660D-4CEE-8F1E-0C2996786BB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49DEAD2-162F-4CC2-92CF-5D917F5C986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8B9750EE-1C1A-43C4-9384-65A1D7CDE2A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FA782D3-B35F-49D4-80FA-06A34A99586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82367</xdr:rowOff>
    </xdr:from>
    <xdr:to>
      <xdr:col>76</xdr:col>
      <xdr:colOff>73025</xdr:colOff>
      <xdr:row>29</xdr:row>
      <xdr:rowOff>12517</xdr:rowOff>
    </xdr:to>
    <xdr:sp macro="" textlink="">
      <xdr:nvSpPr>
        <xdr:cNvPr id="155" name="楕円 154">
          <a:extLst>
            <a:ext uri="{FF2B5EF4-FFF2-40B4-BE49-F238E27FC236}">
              <a16:creationId xmlns:a16="http://schemas.microsoft.com/office/drawing/2014/main" id="{016347C7-09A3-4BC4-B7E5-960EA4D0B045}"/>
            </a:ext>
          </a:extLst>
        </xdr:cNvPr>
        <xdr:cNvSpPr/>
      </xdr:nvSpPr>
      <xdr:spPr>
        <a:xfrm>
          <a:off x="14744700" y="565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60794</xdr:rowOff>
    </xdr:from>
    <xdr:ext cx="469744" cy="259045"/>
    <xdr:sp macro="" textlink="">
      <xdr:nvSpPr>
        <xdr:cNvPr id="156" name="債務償還比率該当値テキスト">
          <a:extLst>
            <a:ext uri="{FF2B5EF4-FFF2-40B4-BE49-F238E27FC236}">
              <a16:creationId xmlns:a16="http://schemas.microsoft.com/office/drawing/2014/main" id="{A338D450-73C2-4C1F-B564-C21DA49F7C39}"/>
            </a:ext>
          </a:extLst>
        </xdr:cNvPr>
        <xdr:cNvSpPr txBox="1"/>
      </xdr:nvSpPr>
      <xdr:spPr>
        <a:xfrm>
          <a:off x="14846300" y="563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163209</xdr:rowOff>
    </xdr:from>
    <xdr:to>
      <xdr:col>72</xdr:col>
      <xdr:colOff>123825</xdr:colOff>
      <xdr:row>29</xdr:row>
      <xdr:rowOff>93359</xdr:rowOff>
    </xdr:to>
    <xdr:sp macro="" textlink="">
      <xdr:nvSpPr>
        <xdr:cNvPr id="157" name="楕円 156">
          <a:extLst>
            <a:ext uri="{FF2B5EF4-FFF2-40B4-BE49-F238E27FC236}">
              <a16:creationId xmlns:a16="http://schemas.microsoft.com/office/drawing/2014/main" id="{6B3AB080-01BF-44AD-B19C-2BE09B29BC01}"/>
            </a:ext>
          </a:extLst>
        </xdr:cNvPr>
        <xdr:cNvSpPr/>
      </xdr:nvSpPr>
      <xdr:spPr>
        <a:xfrm>
          <a:off x="14033500" y="573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133167</xdr:rowOff>
    </xdr:from>
    <xdr:to>
      <xdr:col>76</xdr:col>
      <xdr:colOff>22225</xdr:colOff>
      <xdr:row>29</xdr:row>
      <xdr:rowOff>42559</xdr:rowOff>
    </xdr:to>
    <xdr:cxnSp macro="">
      <xdr:nvCxnSpPr>
        <xdr:cNvPr id="158" name="直線コネクタ 157">
          <a:extLst>
            <a:ext uri="{FF2B5EF4-FFF2-40B4-BE49-F238E27FC236}">
              <a16:creationId xmlns:a16="http://schemas.microsoft.com/office/drawing/2014/main" id="{F347B5B9-FE87-4CE0-AD79-C23F121186DC}"/>
            </a:ext>
          </a:extLst>
        </xdr:cNvPr>
        <xdr:cNvCxnSpPr/>
      </xdr:nvCxnSpPr>
      <xdr:spPr>
        <a:xfrm flipV="1">
          <a:off x="14084300" y="5705292"/>
          <a:ext cx="711200" cy="8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125067</xdr:rowOff>
    </xdr:from>
    <xdr:to>
      <xdr:col>68</xdr:col>
      <xdr:colOff>123825</xdr:colOff>
      <xdr:row>29</xdr:row>
      <xdr:rowOff>55217</xdr:rowOff>
    </xdr:to>
    <xdr:sp macro="" textlink="">
      <xdr:nvSpPr>
        <xdr:cNvPr id="159" name="楕円 158">
          <a:extLst>
            <a:ext uri="{FF2B5EF4-FFF2-40B4-BE49-F238E27FC236}">
              <a16:creationId xmlns:a16="http://schemas.microsoft.com/office/drawing/2014/main" id="{8B72D24D-0F2C-40D0-9275-AD24FB4DB693}"/>
            </a:ext>
          </a:extLst>
        </xdr:cNvPr>
        <xdr:cNvSpPr/>
      </xdr:nvSpPr>
      <xdr:spPr>
        <a:xfrm>
          <a:off x="13271500" y="569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4417</xdr:rowOff>
    </xdr:from>
    <xdr:to>
      <xdr:col>72</xdr:col>
      <xdr:colOff>73025</xdr:colOff>
      <xdr:row>29</xdr:row>
      <xdr:rowOff>42559</xdr:rowOff>
    </xdr:to>
    <xdr:cxnSp macro="">
      <xdr:nvCxnSpPr>
        <xdr:cNvPr id="160" name="直線コネクタ 159">
          <a:extLst>
            <a:ext uri="{FF2B5EF4-FFF2-40B4-BE49-F238E27FC236}">
              <a16:creationId xmlns:a16="http://schemas.microsoft.com/office/drawing/2014/main" id="{960996CF-92DF-4C0E-9403-9507E01BE1C6}"/>
            </a:ext>
          </a:extLst>
        </xdr:cNvPr>
        <xdr:cNvCxnSpPr/>
      </xdr:nvCxnSpPr>
      <xdr:spPr>
        <a:xfrm>
          <a:off x="13322300" y="5747992"/>
          <a:ext cx="762000" cy="3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27792</xdr:rowOff>
    </xdr:from>
    <xdr:to>
      <xdr:col>64</xdr:col>
      <xdr:colOff>123825</xdr:colOff>
      <xdr:row>28</xdr:row>
      <xdr:rowOff>129392</xdr:rowOff>
    </xdr:to>
    <xdr:sp macro="" textlink="">
      <xdr:nvSpPr>
        <xdr:cNvPr id="161" name="楕円 160">
          <a:extLst>
            <a:ext uri="{FF2B5EF4-FFF2-40B4-BE49-F238E27FC236}">
              <a16:creationId xmlns:a16="http://schemas.microsoft.com/office/drawing/2014/main" id="{E1DAB80A-321A-4C8F-AE2F-71664E8CB94A}"/>
            </a:ext>
          </a:extLst>
        </xdr:cNvPr>
        <xdr:cNvSpPr/>
      </xdr:nvSpPr>
      <xdr:spPr>
        <a:xfrm>
          <a:off x="12509500" y="559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78592</xdr:rowOff>
    </xdr:from>
    <xdr:to>
      <xdr:col>68</xdr:col>
      <xdr:colOff>73025</xdr:colOff>
      <xdr:row>29</xdr:row>
      <xdr:rowOff>4417</xdr:rowOff>
    </xdr:to>
    <xdr:cxnSp macro="">
      <xdr:nvCxnSpPr>
        <xdr:cNvPr id="162" name="直線コネクタ 161">
          <a:extLst>
            <a:ext uri="{FF2B5EF4-FFF2-40B4-BE49-F238E27FC236}">
              <a16:creationId xmlns:a16="http://schemas.microsoft.com/office/drawing/2014/main" id="{D9ACE546-D613-4FD8-A2E5-D31D2578BEA4}"/>
            </a:ext>
          </a:extLst>
        </xdr:cNvPr>
        <xdr:cNvCxnSpPr/>
      </xdr:nvCxnSpPr>
      <xdr:spPr>
        <a:xfrm>
          <a:off x="12560300" y="5650717"/>
          <a:ext cx="762000" cy="9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61087</xdr:rowOff>
    </xdr:from>
    <xdr:to>
      <xdr:col>60</xdr:col>
      <xdr:colOff>123825</xdr:colOff>
      <xdr:row>29</xdr:row>
      <xdr:rowOff>162687</xdr:rowOff>
    </xdr:to>
    <xdr:sp macro="" textlink="">
      <xdr:nvSpPr>
        <xdr:cNvPr id="163" name="楕円 162">
          <a:extLst>
            <a:ext uri="{FF2B5EF4-FFF2-40B4-BE49-F238E27FC236}">
              <a16:creationId xmlns:a16="http://schemas.microsoft.com/office/drawing/2014/main" id="{C85AEE32-DFD4-413F-86E1-5D3B92C89A83}"/>
            </a:ext>
          </a:extLst>
        </xdr:cNvPr>
        <xdr:cNvSpPr/>
      </xdr:nvSpPr>
      <xdr:spPr>
        <a:xfrm>
          <a:off x="11747500" y="580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78592</xdr:rowOff>
    </xdr:from>
    <xdr:to>
      <xdr:col>64</xdr:col>
      <xdr:colOff>73025</xdr:colOff>
      <xdr:row>29</xdr:row>
      <xdr:rowOff>111887</xdr:rowOff>
    </xdr:to>
    <xdr:cxnSp macro="">
      <xdr:nvCxnSpPr>
        <xdr:cNvPr id="164" name="直線コネクタ 163">
          <a:extLst>
            <a:ext uri="{FF2B5EF4-FFF2-40B4-BE49-F238E27FC236}">
              <a16:creationId xmlns:a16="http://schemas.microsoft.com/office/drawing/2014/main" id="{6A281166-F562-4316-9776-5A11E4281B20}"/>
            </a:ext>
          </a:extLst>
        </xdr:cNvPr>
        <xdr:cNvCxnSpPr/>
      </xdr:nvCxnSpPr>
      <xdr:spPr>
        <a:xfrm flipV="1">
          <a:off x="11798300" y="5650717"/>
          <a:ext cx="762000" cy="20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65" name="n_1aveValue債務償還比率">
          <a:extLst>
            <a:ext uri="{FF2B5EF4-FFF2-40B4-BE49-F238E27FC236}">
              <a16:creationId xmlns:a16="http://schemas.microsoft.com/office/drawing/2014/main" id="{7FD95A27-0C4F-4CC1-AFDD-48E1576EAFFC}"/>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6" name="n_2aveValue債務償還比率">
          <a:extLst>
            <a:ext uri="{FF2B5EF4-FFF2-40B4-BE49-F238E27FC236}">
              <a16:creationId xmlns:a16="http://schemas.microsoft.com/office/drawing/2014/main" id="{533A46E2-29DF-4625-95B9-A263C7918414}"/>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7" name="n_3aveValue債務償還比率">
          <a:extLst>
            <a:ext uri="{FF2B5EF4-FFF2-40B4-BE49-F238E27FC236}">
              <a16:creationId xmlns:a16="http://schemas.microsoft.com/office/drawing/2014/main" id="{88E030C1-9ED0-44C2-BAFC-88B05A8E77A2}"/>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68" name="n_4aveValue債務償還比率">
          <a:extLst>
            <a:ext uri="{FF2B5EF4-FFF2-40B4-BE49-F238E27FC236}">
              <a16:creationId xmlns:a16="http://schemas.microsoft.com/office/drawing/2014/main" id="{4175BC4D-1508-47FC-B691-B4EF4DAB07F9}"/>
            </a:ext>
          </a:extLst>
        </xdr:cNvPr>
        <xdr:cNvSpPr txBox="1"/>
      </xdr:nvSpPr>
      <xdr:spPr>
        <a:xfrm>
          <a:off x="11563427" y="54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84486</xdr:rowOff>
    </xdr:from>
    <xdr:ext cx="469744" cy="259045"/>
    <xdr:sp macro="" textlink="">
      <xdr:nvSpPr>
        <xdr:cNvPr id="169" name="n_1mainValue債務償還比率">
          <a:extLst>
            <a:ext uri="{FF2B5EF4-FFF2-40B4-BE49-F238E27FC236}">
              <a16:creationId xmlns:a16="http://schemas.microsoft.com/office/drawing/2014/main" id="{DDC607A9-4D84-4C05-854C-D06CB069598D}"/>
            </a:ext>
          </a:extLst>
        </xdr:cNvPr>
        <xdr:cNvSpPr txBox="1"/>
      </xdr:nvSpPr>
      <xdr:spPr>
        <a:xfrm>
          <a:off x="13836727" y="582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46344</xdr:rowOff>
    </xdr:from>
    <xdr:ext cx="469744" cy="259045"/>
    <xdr:sp macro="" textlink="">
      <xdr:nvSpPr>
        <xdr:cNvPr id="170" name="n_2mainValue債務償還比率">
          <a:extLst>
            <a:ext uri="{FF2B5EF4-FFF2-40B4-BE49-F238E27FC236}">
              <a16:creationId xmlns:a16="http://schemas.microsoft.com/office/drawing/2014/main" id="{43A21A2B-810E-40C5-838E-DE746E9877C4}"/>
            </a:ext>
          </a:extLst>
        </xdr:cNvPr>
        <xdr:cNvSpPr txBox="1"/>
      </xdr:nvSpPr>
      <xdr:spPr>
        <a:xfrm>
          <a:off x="13087427" y="5789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120519</xdr:rowOff>
    </xdr:from>
    <xdr:ext cx="469744" cy="259045"/>
    <xdr:sp macro="" textlink="">
      <xdr:nvSpPr>
        <xdr:cNvPr id="171" name="n_3mainValue債務償還比率">
          <a:extLst>
            <a:ext uri="{FF2B5EF4-FFF2-40B4-BE49-F238E27FC236}">
              <a16:creationId xmlns:a16="http://schemas.microsoft.com/office/drawing/2014/main" id="{49BA50ED-9BBA-45C1-BC22-AD51B4329F54}"/>
            </a:ext>
          </a:extLst>
        </xdr:cNvPr>
        <xdr:cNvSpPr txBox="1"/>
      </xdr:nvSpPr>
      <xdr:spPr>
        <a:xfrm>
          <a:off x="12325427" y="569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153814</xdr:rowOff>
    </xdr:from>
    <xdr:ext cx="469744" cy="259045"/>
    <xdr:sp macro="" textlink="">
      <xdr:nvSpPr>
        <xdr:cNvPr id="172" name="n_4mainValue債務償還比率">
          <a:extLst>
            <a:ext uri="{FF2B5EF4-FFF2-40B4-BE49-F238E27FC236}">
              <a16:creationId xmlns:a16="http://schemas.microsoft.com/office/drawing/2014/main" id="{0E543316-D0D6-4133-B33D-098EC12EBA50}"/>
            </a:ext>
          </a:extLst>
        </xdr:cNvPr>
        <xdr:cNvSpPr txBox="1"/>
      </xdr:nvSpPr>
      <xdr:spPr>
        <a:xfrm>
          <a:off x="11563427" y="5897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3E8BE1C0-21C8-428A-8817-135C2C20291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1F349798-0ECC-475C-AF85-AF06987B844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CA9A12AB-A0D4-4014-94B3-7C20F6D3730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1C402089-0131-447D-B956-132355D5F93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E37F4FE9-4435-45DC-AB77-9A622338872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2EF55BD8-7F6B-40A5-ADEC-CDE68019292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98B7185-F5E0-4FD0-8716-C249B3C6837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6546B17-08CD-4504-B04A-E1B75BABC57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8B3E012-5DAA-4511-9279-BD474061231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E13020E-7FEC-4A7F-8355-CBF4219BE26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和歌山県すさみ町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334669A-E7E2-47CD-A9AE-B5E3E8EAC4A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500A2C3-82F8-4E24-8CE7-37DEADBD74A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89F2077-9268-4B55-96AF-0FB2AC7BBEA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AF7F20E-707B-42BD-9F4C-60F4C105BD0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CC577C-8CFD-4BF4-8133-E6A78190EA2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9A18DA0-2EF8-4381-ABBF-13CCADDD123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3,471
3,438
174.45
4,880,934
4,722,736
127,996
2,748,466
5,122,310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E43160-DA96-4943-8E9A-E1906E984A5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A527F54-BDD2-4A34-9FFC-EA23AF3F71B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3EF5E35-1EFE-4889-A657-63A59F34FEA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1482DCB-64FC-4F0B-9389-BAACBCB62E7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AE2F504-D864-4ED6-A525-2366BDCBABD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4F0D96C-5B66-4A42-A3EA-F4F8C5EFE77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B848B11-9E71-42DC-B18F-C9C4944112E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8EB6F89-E808-45EF-8002-F847912B260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E1224F1-6EA5-41E3-A336-315393B910C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430B0E0-A517-4E0D-AECB-F3FF414741B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D08B34-806D-4932-BC94-8BD4A061EFD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76C2850-3BF3-4BC9-9BC0-C52219C9E6B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819322F-65F4-4125-BE36-11D451A8FF9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675AD19-2FCA-4C49-99D0-BEDC0F467D3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6058BB-58A0-437D-9B8E-7048AD63395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9ECEE74-C9B7-4A5A-B31E-EEE306955D2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153F14F-82C8-43D3-8E41-8BA004FFF1B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9357E56-481B-45DF-95C0-49B9C3144F2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0005A03-7F95-44AA-AF22-F255A507A84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04AB661-095F-412E-AB95-49FD459A1EE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BCE753B-B5A5-4723-991D-5738D95137F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5774418-1D4C-44DD-8585-3F4E7D5F552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0F99F8A-D753-4EFA-B583-418D517CEE5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4E9C133-5B1A-4A81-AA22-301B9B02C7C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568B3C1-03C9-4864-ABD9-D2260A8F0AB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95CE28C-92EC-40ED-82E8-130A84DECA8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7569275-D2A7-4569-8EA3-95EC6EE4A65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EE297D8-EEFD-4240-AC40-3A1640EDB59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9E8E7BB-064F-428E-8F5C-79EDEAE974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1D6E7DC-D809-44FE-9EF2-4677EF586A6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CA4367F-0609-4E75-B841-A1A241C52DA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FC4B24C-6029-4EF8-990E-F5C56B96E3A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30ED433-0864-4F92-BA07-DF8BB1B5881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D72500A-243A-4341-B16F-0D9F84F7A72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AA6193D-3791-4577-800D-8B9DAA00454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A835E56-0EF5-4DAE-9C73-AAE21608819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3FD78D9-E460-47BB-BD13-DD3555B4D04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8279569-F868-4C18-A570-1912A7EDF3E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6AD9526-AC3F-4EAE-9E91-EAEDB7A2BA7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6EDCC41-5692-4400-861E-A7D4999428B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D2CD099-C0DE-4984-BA8F-4E2D68CA494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2277688-4C75-4715-A774-86902F11923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3E10207-0BD4-43B7-B54B-971C222F84A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53E0F83-971E-47FE-B2FF-58D41B89020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53EFC4A-9F14-405D-AE29-2FAEBC37D5D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E9D5EDD0-A791-40F0-A81D-FC51DF707624}"/>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283D03DE-8C48-4E7F-9215-D8D283AAF25E}"/>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4B734EF6-0FD4-4807-BAC5-95DD7CFCCF0A}"/>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395DBCFE-B6B0-4277-A0CD-04CA5A18A7B3}"/>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A9C8B23B-45DF-447A-AE6F-FA848E4F21CA}"/>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94FD6182-AED4-4FAB-A7CD-2C5CF827823D}"/>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031EEE20-A20D-41BF-A71C-59A0CD179470}"/>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6B7E8501-ECDA-46DA-B34E-3975299A15D6}"/>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5F25F2FB-56A8-4742-85F5-1576A67ABEDC}"/>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7B7CF3BB-2F87-453F-9C0A-38CE2DC1C055}"/>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3AB9A996-47B5-4F59-BC36-E9DE5358FC09}"/>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8CC7CF7-DAFA-48FE-988F-86F1EBA525C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37D7B5E-E36D-47AD-B402-3D0E80B33C6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081DE11-DBC4-4D13-A504-5FC5CBDE48F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7DA7ACD-899C-4FE7-B4FF-B34BA60C5D8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6EE227E-4CA0-437E-B04D-8300F22652A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635</xdr:rowOff>
    </xdr:from>
    <xdr:to>
      <xdr:col>24</xdr:col>
      <xdr:colOff>114300</xdr:colOff>
      <xdr:row>39</xdr:row>
      <xdr:rowOff>102235</xdr:rowOff>
    </xdr:to>
    <xdr:sp macro="" textlink="">
      <xdr:nvSpPr>
        <xdr:cNvPr id="73" name="楕円 72">
          <a:extLst>
            <a:ext uri="{FF2B5EF4-FFF2-40B4-BE49-F238E27FC236}">
              <a16:creationId xmlns:a16="http://schemas.microsoft.com/office/drawing/2014/main" id="{903B0603-1ED5-4519-9BCA-7D0054772E69}"/>
            </a:ext>
          </a:extLst>
        </xdr:cNvPr>
        <xdr:cNvSpPr/>
      </xdr:nvSpPr>
      <xdr:spPr>
        <a:xfrm>
          <a:off x="4584700"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150512</xdr:rowOff>
    </xdr:from>
    <xdr:ext cx="405111" cy="259045"/>
    <xdr:sp macro="" textlink="">
      <xdr:nvSpPr>
        <xdr:cNvPr id="74" name="【道路】&#10;有形固定資産減価償却率該当値テキスト">
          <a:extLst>
            <a:ext uri="{FF2B5EF4-FFF2-40B4-BE49-F238E27FC236}">
              <a16:creationId xmlns:a16="http://schemas.microsoft.com/office/drawing/2014/main" id="{87580365-EC8E-4CC0-B967-0F3E6C81863A}"/>
            </a:ext>
          </a:extLst>
        </xdr:cNvPr>
        <xdr:cNvSpPr txBox="1"/>
      </xdr:nvSpPr>
      <xdr:spPr>
        <a:xfrm>
          <a:off x="4673600"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137795</xdr:rowOff>
    </xdr:from>
    <xdr:to>
      <xdr:col>20</xdr:col>
      <xdr:colOff>38100</xdr:colOff>
      <xdr:row>39</xdr:row>
      <xdr:rowOff>67945</xdr:rowOff>
    </xdr:to>
    <xdr:sp macro="" textlink="">
      <xdr:nvSpPr>
        <xdr:cNvPr id="75" name="楕円 74">
          <a:extLst>
            <a:ext uri="{FF2B5EF4-FFF2-40B4-BE49-F238E27FC236}">
              <a16:creationId xmlns:a16="http://schemas.microsoft.com/office/drawing/2014/main" id="{5E153232-D217-418A-925F-8AD395116A5D}"/>
            </a:ext>
          </a:extLst>
        </xdr:cNvPr>
        <xdr:cNvSpPr/>
      </xdr:nvSpPr>
      <xdr:spPr>
        <a:xfrm>
          <a:off x="37465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17145</xdr:rowOff>
    </xdr:from>
    <xdr:to>
      <xdr:col>24</xdr:col>
      <xdr:colOff>63500</xdr:colOff>
      <xdr:row>39</xdr:row>
      <xdr:rowOff>51435</xdr:rowOff>
    </xdr:to>
    <xdr:cxnSp macro="">
      <xdr:nvCxnSpPr>
        <xdr:cNvPr id="76" name="直線コネクタ 75">
          <a:extLst>
            <a:ext uri="{FF2B5EF4-FFF2-40B4-BE49-F238E27FC236}">
              <a16:creationId xmlns:a16="http://schemas.microsoft.com/office/drawing/2014/main" id="{1B2E7A6D-42E1-47F2-AD10-A3ADA11D7E6A}"/>
            </a:ext>
          </a:extLst>
        </xdr:cNvPr>
        <xdr:cNvCxnSpPr/>
      </xdr:nvCxnSpPr>
      <xdr:spPr>
        <a:xfrm>
          <a:off x="3797300" y="670369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99695</xdr:rowOff>
    </xdr:from>
    <xdr:to>
      <xdr:col>15</xdr:col>
      <xdr:colOff>101600</xdr:colOff>
      <xdr:row>39</xdr:row>
      <xdr:rowOff>29845</xdr:rowOff>
    </xdr:to>
    <xdr:sp macro="" textlink="">
      <xdr:nvSpPr>
        <xdr:cNvPr id="77" name="楕円 76">
          <a:extLst>
            <a:ext uri="{FF2B5EF4-FFF2-40B4-BE49-F238E27FC236}">
              <a16:creationId xmlns:a16="http://schemas.microsoft.com/office/drawing/2014/main" id="{C87429B3-69CD-409E-96A2-42BDB227A8B4}"/>
            </a:ext>
          </a:extLst>
        </xdr:cNvPr>
        <xdr:cNvSpPr/>
      </xdr:nvSpPr>
      <xdr:spPr>
        <a:xfrm>
          <a:off x="2857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150495</xdr:rowOff>
    </xdr:from>
    <xdr:to>
      <xdr:col>19</xdr:col>
      <xdr:colOff>177800</xdr:colOff>
      <xdr:row>39</xdr:row>
      <xdr:rowOff>17145</xdr:rowOff>
    </xdr:to>
    <xdr:cxnSp macro="">
      <xdr:nvCxnSpPr>
        <xdr:cNvPr id="78" name="直線コネクタ 77">
          <a:extLst>
            <a:ext uri="{FF2B5EF4-FFF2-40B4-BE49-F238E27FC236}">
              <a16:creationId xmlns:a16="http://schemas.microsoft.com/office/drawing/2014/main" id="{2E542D59-F46C-4DD1-91C6-FD1FE4A27534}"/>
            </a:ext>
          </a:extLst>
        </xdr:cNvPr>
        <xdr:cNvCxnSpPr/>
      </xdr:nvCxnSpPr>
      <xdr:spPr>
        <a:xfrm>
          <a:off x="2908300" y="66655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59690</xdr:rowOff>
    </xdr:from>
    <xdr:to>
      <xdr:col>10</xdr:col>
      <xdr:colOff>165100</xdr:colOff>
      <xdr:row>38</xdr:row>
      <xdr:rowOff>161290</xdr:rowOff>
    </xdr:to>
    <xdr:sp macro="" textlink="">
      <xdr:nvSpPr>
        <xdr:cNvPr id="79" name="楕円 78">
          <a:extLst>
            <a:ext uri="{FF2B5EF4-FFF2-40B4-BE49-F238E27FC236}">
              <a16:creationId xmlns:a16="http://schemas.microsoft.com/office/drawing/2014/main" id="{901A697C-57DF-4A59-805B-37983ED59743}"/>
            </a:ext>
          </a:extLst>
        </xdr:cNvPr>
        <xdr:cNvSpPr/>
      </xdr:nvSpPr>
      <xdr:spPr>
        <a:xfrm>
          <a:off x="1968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110490</xdr:rowOff>
    </xdr:from>
    <xdr:to>
      <xdr:col>15</xdr:col>
      <xdr:colOff>50800</xdr:colOff>
      <xdr:row>38</xdr:row>
      <xdr:rowOff>150495</xdr:rowOff>
    </xdr:to>
    <xdr:cxnSp macro="">
      <xdr:nvCxnSpPr>
        <xdr:cNvPr id="80" name="直線コネクタ 79">
          <a:extLst>
            <a:ext uri="{FF2B5EF4-FFF2-40B4-BE49-F238E27FC236}">
              <a16:creationId xmlns:a16="http://schemas.microsoft.com/office/drawing/2014/main" id="{ADB28373-C721-4F58-A582-FA803156B3BB}"/>
            </a:ext>
          </a:extLst>
        </xdr:cNvPr>
        <xdr:cNvCxnSpPr/>
      </xdr:nvCxnSpPr>
      <xdr:spPr>
        <a:xfrm>
          <a:off x="2019300" y="66255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29210</xdr:rowOff>
    </xdr:from>
    <xdr:to>
      <xdr:col>6</xdr:col>
      <xdr:colOff>38100</xdr:colOff>
      <xdr:row>38</xdr:row>
      <xdr:rowOff>130810</xdr:rowOff>
    </xdr:to>
    <xdr:sp macro="" textlink="">
      <xdr:nvSpPr>
        <xdr:cNvPr id="81" name="楕円 80">
          <a:extLst>
            <a:ext uri="{FF2B5EF4-FFF2-40B4-BE49-F238E27FC236}">
              <a16:creationId xmlns:a16="http://schemas.microsoft.com/office/drawing/2014/main" id="{C345DDE2-CC93-4AEA-8231-1E93624448AD}"/>
            </a:ext>
          </a:extLst>
        </xdr:cNvPr>
        <xdr:cNvSpPr/>
      </xdr:nvSpPr>
      <xdr:spPr>
        <a:xfrm>
          <a:off x="1079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80010</xdr:rowOff>
    </xdr:from>
    <xdr:to>
      <xdr:col>10</xdr:col>
      <xdr:colOff>114300</xdr:colOff>
      <xdr:row>38</xdr:row>
      <xdr:rowOff>110490</xdr:rowOff>
    </xdr:to>
    <xdr:cxnSp macro="">
      <xdr:nvCxnSpPr>
        <xdr:cNvPr id="82" name="直線コネクタ 81">
          <a:extLst>
            <a:ext uri="{FF2B5EF4-FFF2-40B4-BE49-F238E27FC236}">
              <a16:creationId xmlns:a16="http://schemas.microsoft.com/office/drawing/2014/main" id="{2D232C06-5575-4641-8ED0-CD0744F69B5B}"/>
            </a:ext>
          </a:extLst>
        </xdr:cNvPr>
        <xdr:cNvCxnSpPr/>
      </xdr:nvCxnSpPr>
      <xdr:spPr>
        <a:xfrm>
          <a:off x="1130300" y="65951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29ED95D6-F199-41A7-9C3E-4A78B46DC3D1}"/>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1DCFA460-D0EC-4CC2-A628-A01DCB22B098}"/>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C4221B9D-3B44-4D90-8771-A2938C9C1635}"/>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947BD0A9-31F4-4804-90E7-BF84B46E6D49}"/>
            </a:ext>
          </a:extLst>
        </xdr:cNvPr>
        <xdr:cNvSpPr txBox="1"/>
      </xdr:nvSpPr>
      <xdr:spPr>
        <a:xfrm>
          <a:off x="927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59072</xdr:rowOff>
    </xdr:from>
    <xdr:ext cx="405111" cy="259045"/>
    <xdr:sp macro="" textlink="">
      <xdr:nvSpPr>
        <xdr:cNvPr id="87" name="n_1mainValue【道路】&#10;有形固定資産減価償却率">
          <a:extLst>
            <a:ext uri="{FF2B5EF4-FFF2-40B4-BE49-F238E27FC236}">
              <a16:creationId xmlns:a16="http://schemas.microsoft.com/office/drawing/2014/main" id="{A9C95254-A89E-4C4F-B648-8784B9DE8CEB}"/>
            </a:ext>
          </a:extLst>
        </xdr:cNvPr>
        <xdr:cNvSpPr txBox="1"/>
      </xdr:nvSpPr>
      <xdr:spPr>
        <a:xfrm>
          <a:off x="3582044" y="674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20972</xdr:rowOff>
    </xdr:from>
    <xdr:ext cx="405111" cy="259045"/>
    <xdr:sp macro="" textlink="">
      <xdr:nvSpPr>
        <xdr:cNvPr id="88" name="n_2mainValue【道路】&#10;有形固定資産減価償却率">
          <a:extLst>
            <a:ext uri="{FF2B5EF4-FFF2-40B4-BE49-F238E27FC236}">
              <a16:creationId xmlns:a16="http://schemas.microsoft.com/office/drawing/2014/main" id="{719D350D-0097-42FE-B790-D1FA6DD31536}"/>
            </a:ext>
          </a:extLst>
        </xdr:cNvPr>
        <xdr:cNvSpPr txBox="1"/>
      </xdr:nvSpPr>
      <xdr:spPr>
        <a:xfrm>
          <a:off x="27057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9" name="n_3mainValue【道路】&#10;有形固定資産減価償却率">
          <a:extLst>
            <a:ext uri="{FF2B5EF4-FFF2-40B4-BE49-F238E27FC236}">
              <a16:creationId xmlns:a16="http://schemas.microsoft.com/office/drawing/2014/main" id="{55A37BE7-FA29-49B8-AD19-EC5C32F27FAD}"/>
            </a:ext>
          </a:extLst>
        </xdr:cNvPr>
        <xdr:cNvSpPr txBox="1"/>
      </xdr:nvSpPr>
      <xdr:spPr>
        <a:xfrm>
          <a:off x="1816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121937</xdr:rowOff>
    </xdr:from>
    <xdr:ext cx="405111" cy="259045"/>
    <xdr:sp macro="" textlink="">
      <xdr:nvSpPr>
        <xdr:cNvPr id="90" name="n_4mainValue【道路】&#10;有形固定資産減価償却率">
          <a:extLst>
            <a:ext uri="{FF2B5EF4-FFF2-40B4-BE49-F238E27FC236}">
              <a16:creationId xmlns:a16="http://schemas.microsoft.com/office/drawing/2014/main" id="{1E2F93DA-CB70-400F-9D84-3283FAAB5ABA}"/>
            </a:ext>
          </a:extLst>
        </xdr:cNvPr>
        <xdr:cNvSpPr txBox="1"/>
      </xdr:nvSpPr>
      <xdr:spPr>
        <a:xfrm>
          <a:off x="9277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05ABE2A-E777-4499-92DA-FEA017584AB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4B773D8-DF85-44C0-9B8C-D66B46FEDC9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0BBFE8B-1A0C-4018-AA75-A62F2E11A8A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E437296-A38A-4913-B5B5-EF564B60827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622D85C-9732-43DA-AD47-21E690FB80F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B174D05-A1BC-4E07-BA79-6D23F181F5F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AC9EC5B-0FA7-4FA5-AF6B-D61F2B4D181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63B61D9-CCC6-4552-9553-A56EF781C64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70A9FC3-4118-4CF4-A576-9A0F713A4FD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8884FD3-C5DD-4745-882B-A5FFCE84949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22F5889-6E02-43F2-93C7-093F1FDE509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F1D81989-B731-497E-AAF5-2929C21F6F4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3869E16-266B-4903-8C8D-ED8AA2BC8DF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E2B8DC67-7B66-4A4D-9F42-50CD1E5F6B2D}"/>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BC9E02B7-FD59-40AC-97DD-552FB9B5507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374CE0E7-D063-48E9-94E1-75E7EE191C1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6DB93E2F-1D2D-4CD7-AE3F-27DF0780358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26EE3991-A64C-4C2C-9F9F-420CFB7BC3E3}"/>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8E34301-C70A-4A3B-9002-20CDD930AD4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EA543E2D-ED04-49FF-91DF-F417ECF23EA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2634FF8-62D9-4708-9103-C8726C2D962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CB0827D3-800F-47A2-98B0-E8618FED6DDF}"/>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EB7ADE17-87EE-4CB3-9BF9-252E9C1E8E90}"/>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CE02BAE3-CE1B-4E70-BE60-C43F48D09236}"/>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CF7A236F-4479-448C-9745-3CB1D71FF84D}"/>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80BB666E-3EF5-42E2-832A-BC4BB1AD798E}"/>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BD6B394B-4878-4384-B0FF-55467C80662B}"/>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08DB0508-0D42-4E70-94B5-5300B3AAC54F}"/>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16DC380E-2991-494F-9051-6C09F314755D}"/>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20713022-D1D5-4039-A7E7-1A0074FCB337}"/>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278B5A6B-3F5D-4F2D-9E92-5927F77A2759}"/>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46B82699-1571-42A4-A31E-D4240AE86844}"/>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3138FDA-6509-4542-8BC5-2C3A24D46BE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6BAB3A5-2F60-4CA3-A886-89DC45EEE06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48D0C9C-81AA-4A53-ADB7-53CB82581CE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B944D89-F541-4FC8-85CD-5996BEB4420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13F425E-9557-4D16-AD0D-EE260F94D56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4997</xdr:rowOff>
    </xdr:from>
    <xdr:to>
      <xdr:col>55</xdr:col>
      <xdr:colOff>50800</xdr:colOff>
      <xdr:row>41</xdr:row>
      <xdr:rowOff>106597</xdr:rowOff>
    </xdr:to>
    <xdr:sp macro="" textlink="">
      <xdr:nvSpPr>
        <xdr:cNvPr id="128" name="楕円 127">
          <a:extLst>
            <a:ext uri="{FF2B5EF4-FFF2-40B4-BE49-F238E27FC236}">
              <a16:creationId xmlns:a16="http://schemas.microsoft.com/office/drawing/2014/main" id="{B324877E-84DE-4C68-AA01-076A83501600}"/>
            </a:ext>
          </a:extLst>
        </xdr:cNvPr>
        <xdr:cNvSpPr/>
      </xdr:nvSpPr>
      <xdr:spPr>
        <a:xfrm>
          <a:off x="10426700" y="703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91374</xdr:rowOff>
    </xdr:from>
    <xdr:ext cx="534377" cy="259045"/>
    <xdr:sp macro="" textlink="">
      <xdr:nvSpPr>
        <xdr:cNvPr id="129" name="【道路】&#10;一人当たり延長該当値テキスト">
          <a:extLst>
            <a:ext uri="{FF2B5EF4-FFF2-40B4-BE49-F238E27FC236}">
              <a16:creationId xmlns:a16="http://schemas.microsoft.com/office/drawing/2014/main" id="{1D6524B6-5DD8-44B6-A99B-C143E048523B}"/>
            </a:ext>
          </a:extLst>
        </xdr:cNvPr>
        <xdr:cNvSpPr txBox="1"/>
      </xdr:nvSpPr>
      <xdr:spPr>
        <a:xfrm>
          <a:off x="10515600" y="694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9158</xdr:rowOff>
    </xdr:from>
    <xdr:to>
      <xdr:col>50</xdr:col>
      <xdr:colOff>165100</xdr:colOff>
      <xdr:row>41</xdr:row>
      <xdr:rowOff>110758</xdr:rowOff>
    </xdr:to>
    <xdr:sp macro="" textlink="">
      <xdr:nvSpPr>
        <xdr:cNvPr id="130" name="楕円 129">
          <a:extLst>
            <a:ext uri="{FF2B5EF4-FFF2-40B4-BE49-F238E27FC236}">
              <a16:creationId xmlns:a16="http://schemas.microsoft.com/office/drawing/2014/main" id="{A472FBE5-6FD9-4F37-9456-48483B2A45F5}"/>
            </a:ext>
          </a:extLst>
        </xdr:cNvPr>
        <xdr:cNvSpPr/>
      </xdr:nvSpPr>
      <xdr:spPr>
        <a:xfrm>
          <a:off x="9588500" y="703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55797</xdr:rowOff>
    </xdr:from>
    <xdr:to>
      <xdr:col>55</xdr:col>
      <xdr:colOff>0</xdr:colOff>
      <xdr:row>41</xdr:row>
      <xdr:rowOff>59958</xdr:rowOff>
    </xdr:to>
    <xdr:cxnSp macro="">
      <xdr:nvCxnSpPr>
        <xdr:cNvPr id="131" name="直線コネクタ 130">
          <a:extLst>
            <a:ext uri="{FF2B5EF4-FFF2-40B4-BE49-F238E27FC236}">
              <a16:creationId xmlns:a16="http://schemas.microsoft.com/office/drawing/2014/main" id="{87C3331F-920D-49F1-9F69-6CFFBD7DD095}"/>
            </a:ext>
          </a:extLst>
        </xdr:cNvPr>
        <xdr:cNvCxnSpPr/>
      </xdr:nvCxnSpPr>
      <xdr:spPr>
        <a:xfrm flipV="1">
          <a:off x="9639300" y="7085247"/>
          <a:ext cx="8382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10200</xdr:rowOff>
    </xdr:from>
    <xdr:to>
      <xdr:col>46</xdr:col>
      <xdr:colOff>38100</xdr:colOff>
      <xdr:row>41</xdr:row>
      <xdr:rowOff>111800</xdr:rowOff>
    </xdr:to>
    <xdr:sp macro="" textlink="">
      <xdr:nvSpPr>
        <xdr:cNvPr id="132" name="楕円 131">
          <a:extLst>
            <a:ext uri="{FF2B5EF4-FFF2-40B4-BE49-F238E27FC236}">
              <a16:creationId xmlns:a16="http://schemas.microsoft.com/office/drawing/2014/main" id="{27457853-EFFF-454D-9AF1-5D9B12388E79}"/>
            </a:ext>
          </a:extLst>
        </xdr:cNvPr>
        <xdr:cNvSpPr/>
      </xdr:nvSpPr>
      <xdr:spPr>
        <a:xfrm>
          <a:off x="8699500" y="703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59958</xdr:rowOff>
    </xdr:from>
    <xdr:to>
      <xdr:col>50</xdr:col>
      <xdr:colOff>114300</xdr:colOff>
      <xdr:row>41</xdr:row>
      <xdr:rowOff>61000</xdr:rowOff>
    </xdr:to>
    <xdr:cxnSp macro="">
      <xdr:nvCxnSpPr>
        <xdr:cNvPr id="133" name="直線コネクタ 132">
          <a:extLst>
            <a:ext uri="{FF2B5EF4-FFF2-40B4-BE49-F238E27FC236}">
              <a16:creationId xmlns:a16="http://schemas.microsoft.com/office/drawing/2014/main" id="{27977786-BE45-4D92-90B3-855D7976526C}"/>
            </a:ext>
          </a:extLst>
        </xdr:cNvPr>
        <xdr:cNvCxnSpPr/>
      </xdr:nvCxnSpPr>
      <xdr:spPr>
        <a:xfrm flipV="1">
          <a:off x="8750300" y="7089408"/>
          <a:ext cx="889000" cy="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11252</xdr:rowOff>
    </xdr:from>
    <xdr:to>
      <xdr:col>41</xdr:col>
      <xdr:colOff>101600</xdr:colOff>
      <xdr:row>41</xdr:row>
      <xdr:rowOff>112852</xdr:rowOff>
    </xdr:to>
    <xdr:sp macro="" textlink="">
      <xdr:nvSpPr>
        <xdr:cNvPr id="134" name="楕円 133">
          <a:extLst>
            <a:ext uri="{FF2B5EF4-FFF2-40B4-BE49-F238E27FC236}">
              <a16:creationId xmlns:a16="http://schemas.microsoft.com/office/drawing/2014/main" id="{59A0EA12-7C82-4AE4-B7B2-4709AD8A9172}"/>
            </a:ext>
          </a:extLst>
        </xdr:cNvPr>
        <xdr:cNvSpPr/>
      </xdr:nvSpPr>
      <xdr:spPr>
        <a:xfrm>
          <a:off x="7810500" y="704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61000</xdr:rowOff>
    </xdr:from>
    <xdr:to>
      <xdr:col>45</xdr:col>
      <xdr:colOff>177800</xdr:colOff>
      <xdr:row>41</xdr:row>
      <xdr:rowOff>62052</xdr:rowOff>
    </xdr:to>
    <xdr:cxnSp macro="">
      <xdr:nvCxnSpPr>
        <xdr:cNvPr id="135" name="直線コネクタ 134">
          <a:extLst>
            <a:ext uri="{FF2B5EF4-FFF2-40B4-BE49-F238E27FC236}">
              <a16:creationId xmlns:a16="http://schemas.microsoft.com/office/drawing/2014/main" id="{9DBB8AAA-2A46-460C-BC85-488B238EA6C9}"/>
            </a:ext>
          </a:extLst>
        </xdr:cNvPr>
        <xdr:cNvCxnSpPr/>
      </xdr:nvCxnSpPr>
      <xdr:spPr>
        <a:xfrm flipV="1">
          <a:off x="7861300" y="7090450"/>
          <a:ext cx="8890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18085</xdr:rowOff>
    </xdr:from>
    <xdr:to>
      <xdr:col>36</xdr:col>
      <xdr:colOff>165100</xdr:colOff>
      <xdr:row>41</xdr:row>
      <xdr:rowOff>119685</xdr:rowOff>
    </xdr:to>
    <xdr:sp macro="" textlink="">
      <xdr:nvSpPr>
        <xdr:cNvPr id="136" name="楕円 135">
          <a:extLst>
            <a:ext uri="{FF2B5EF4-FFF2-40B4-BE49-F238E27FC236}">
              <a16:creationId xmlns:a16="http://schemas.microsoft.com/office/drawing/2014/main" id="{A89583A5-E688-47C9-99EA-34DE72DDE139}"/>
            </a:ext>
          </a:extLst>
        </xdr:cNvPr>
        <xdr:cNvSpPr/>
      </xdr:nvSpPr>
      <xdr:spPr>
        <a:xfrm>
          <a:off x="6921500" y="704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62052</xdr:rowOff>
    </xdr:from>
    <xdr:to>
      <xdr:col>41</xdr:col>
      <xdr:colOff>50800</xdr:colOff>
      <xdr:row>41</xdr:row>
      <xdr:rowOff>68885</xdr:rowOff>
    </xdr:to>
    <xdr:cxnSp macro="">
      <xdr:nvCxnSpPr>
        <xdr:cNvPr id="137" name="直線コネクタ 136">
          <a:extLst>
            <a:ext uri="{FF2B5EF4-FFF2-40B4-BE49-F238E27FC236}">
              <a16:creationId xmlns:a16="http://schemas.microsoft.com/office/drawing/2014/main" id="{3D6A1036-6189-4C99-BF41-717DCBB9AEA0}"/>
            </a:ext>
          </a:extLst>
        </xdr:cNvPr>
        <xdr:cNvCxnSpPr/>
      </xdr:nvCxnSpPr>
      <xdr:spPr>
        <a:xfrm flipV="1">
          <a:off x="6972300" y="7091502"/>
          <a:ext cx="889000" cy="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41B137A5-7C20-4F6E-B40C-EFDE6D8C5282}"/>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C4B8D5AF-50FB-4047-A790-70523E451507}"/>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4CC20273-977E-492D-A0CE-62AACD16CF60}"/>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F57C0FED-53EF-4F5B-AA81-CD19AEF80CFA}"/>
            </a:ext>
          </a:extLst>
        </xdr:cNvPr>
        <xdr:cNvSpPr txBox="1"/>
      </xdr:nvSpPr>
      <xdr:spPr>
        <a:xfrm>
          <a:off x="6705111" y="677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101885</xdr:rowOff>
    </xdr:from>
    <xdr:ext cx="534377" cy="259045"/>
    <xdr:sp macro="" textlink="">
      <xdr:nvSpPr>
        <xdr:cNvPr id="142" name="n_1mainValue【道路】&#10;一人当たり延長">
          <a:extLst>
            <a:ext uri="{FF2B5EF4-FFF2-40B4-BE49-F238E27FC236}">
              <a16:creationId xmlns:a16="http://schemas.microsoft.com/office/drawing/2014/main" id="{6B638226-E876-46CB-B576-4788D4C469C4}"/>
            </a:ext>
          </a:extLst>
        </xdr:cNvPr>
        <xdr:cNvSpPr txBox="1"/>
      </xdr:nvSpPr>
      <xdr:spPr>
        <a:xfrm>
          <a:off x="9359411" y="7131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102927</xdr:rowOff>
    </xdr:from>
    <xdr:ext cx="534377" cy="259045"/>
    <xdr:sp macro="" textlink="">
      <xdr:nvSpPr>
        <xdr:cNvPr id="143" name="n_2mainValue【道路】&#10;一人当たり延長">
          <a:extLst>
            <a:ext uri="{FF2B5EF4-FFF2-40B4-BE49-F238E27FC236}">
              <a16:creationId xmlns:a16="http://schemas.microsoft.com/office/drawing/2014/main" id="{87350099-EE3D-4881-8CC8-88EF40C8808E}"/>
            </a:ext>
          </a:extLst>
        </xdr:cNvPr>
        <xdr:cNvSpPr txBox="1"/>
      </xdr:nvSpPr>
      <xdr:spPr>
        <a:xfrm>
          <a:off x="8483111" y="7132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103979</xdr:rowOff>
    </xdr:from>
    <xdr:ext cx="534377" cy="259045"/>
    <xdr:sp macro="" textlink="">
      <xdr:nvSpPr>
        <xdr:cNvPr id="144" name="n_3mainValue【道路】&#10;一人当たり延長">
          <a:extLst>
            <a:ext uri="{FF2B5EF4-FFF2-40B4-BE49-F238E27FC236}">
              <a16:creationId xmlns:a16="http://schemas.microsoft.com/office/drawing/2014/main" id="{87C4AD1D-3E0D-4292-965C-5EF31E61BA9A}"/>
            </a:ext>
          </a:extLst>
        </xdr:cNvPr>
        <xdr:cNvSpPr txBox="1"/>
      </xdr:nvSpPr>
      <xdr:spPr>
        <a:xfrm>
          <a:off x="7594111" y="713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110812</xdr:rowOff>
    </xdr:from>
    <xdr:ext cx="534377" cy="259045"/>
    <xdr:sp macro="" textlink="">
      <xdr:nvSpPr>
        <xdr:cNvPr id="145" name="n_4mainValue【道路】&#10;一人当たり延長">
          <a:extLst>
            <a:ext uri="{FF2B5EF4-FFF2-40B4-BE49-F238E27FC236}">
              <a16:creationId xmlns:a16="http://schemas.microsoft.com/office/drawing/2014/main" id="{9BE940CA-E11B-4097-9EDA-6B651D1D84D4}"/>
            </a:ext>
          </a:extLst>
        </xdr:cNvPr>
        <xdr:cNvSpPr txBox="1"/>
      </xdr:nvSpPr>
      <xdr:spPr>
        <a:xfrm>
          <a:off x="6705111" y="7140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A311B6B-3D1E-4D03-AA54-CFD4B10E622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A4B2A03-3F67-4613-893D-4E4F802075D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2D49BBF-DBEA-4453-8C5E-751D06AC3D0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03E3519-553D-4307-8F89-6904736BC9A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5F30BAC-6756-4BAF-9BE1-B464204441E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9A23BAF-4015-44BD-944E-3F627F0C51F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737E592-4A6D-4545-BE1B-ACFD5800636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3EB5C03-B8B8-4D39-86C0-E0603EC5B3F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22AE19B-FC8D-457F-B354-8CE4FD556D8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D0E42C4-FBBA-4B24-8009-BBC7F849BEB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1E15007-DF55-45B4-8709-F1691266DC9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CB953560-21FC-4834-A73A-02CD56242C4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11F79EBF-BE57-4971-B110-AF0B6828959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3284E84B-B4CE-429F-8015-D48CD110DBD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E38A33B8-16F3-4DF1-B378-AF66982B8ED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C727DC4B-9F99-4B6B-9D25-33392B4AE7C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4A39AEA-82BE-4BDE-BC77-7F28ED797AE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EB17B714-FDAC-4761-AF78-3FE4197BF70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B1D1C2DF-9F2E-4C17-8007-4614485A26C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542A1702-BEF0-45E6-BFDB-4BF4EEAF0A3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FB76AF90-BE27-41BA-ABC1-DCD51B7940E2}"/>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5D266C3-0023-45A2-B1A2-2474ABF8A3C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28282955-3EED-4D86-85EB-81C30614D1A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D1D2D2AC-E966-45F4-92F5-A821C5CA5413}"/>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4278171F-86D3-4D24-9969-1C42A38D55CE}"/>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2D5CFEF4-A585-45C6-8985-55FC4E15C0B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5CD083C2-B916-4A34-ACEC-7CEEBE4DA4F6}"/>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6AA18D8E-3A6B-420D-BC26-0A138C02752A}"/>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51F9868E-612E-46D4-A7DC-893B961BBC2D}"/>
            </a:ext>
          </a:extLst>
        </xdr:cNvPr>
        <xdr:cNvSpPr txBox="1"/>
      </xdr:nvSpPr>
      <xdr:spPr>
        <a:xfrm>
          <a:off x="467360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7CDDD41B-5ABF-4DA1-B109-15FAFE841075}"/>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CDC58248-8ECB-4352-9C8C-442E919878BB}"/>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F248E422-E332-43BC-8916-90EF1688CD98}"/>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DC20CB82-F8B0-4AF4-B527-C8984AD4795E}"/>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6D8887B3-3CA0-4659-8EB5-2DAA1A9A8EB6}"/>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92E5FAA-DF64-42B6-9703-B096CB0AF3D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2EDBE3B-3861-4D10-B928-312662C77B0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DF77909-3E05-4DA6-8DBD-2D711B0548C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A695BE0-85DC-48E0-A75B-BC7088AEDDB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7D842AE-9E60-4468-BA2B-944FA17BCF4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152400</xdr:rowOff>
    </xdr:from>
    <xdr:to>
      <xdr:col>24</xdr:col>
      <xdr:colOff>114300</xdr:colOff>
      <xdr:row>62</xdr:row>
      <xdr:rowOff>82550</xdr:rowOff>
    </xdr:to>
    <xdr:sp macro="" textlink="">
      <xdr:nvSpPr>
        <xdr:cNvPr id="185" name="楕円 184">
          <a:extLst>
            <a:ext uri="{FF2B5EF4-FFF2-40B4-BE49-F238E27FC236}">
              <a16:creationId xmlns:a16="http://schemas.microsoft.com/office/drawing/2014/main" id="{20678AFC-65E0-4720-911F-5A97379E152F}"/>
            </a:ext>
          </a:extLst>
        </xdr:cNvPr>
        <xdr:cNvSpPr/>
      </xdr:nvSpPr>
      <xdr:spPr>
        <a:xfrm>
          <a:off x="4584700" y="1061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130827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B777DF52-E764-4B1A-B0D7-FDCF621C474A}"/>
            </a:ext>
          </a:extLst>
        </xdr:cNvPr>
        <xdr:cNvSpPr txBox="1"/>
      </xdr:nvSpPr>
      <xdr:spPr>
        <a:xfrm>
          <a:off x="4673600" y="1058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146050</xdr:rowOff>
    </xdr:from>
    <xdr:to>
      <xdr:col>20</xdr:col>
      <xdr:colOff>38100</xdr:colOff>
      <xdr:row>62</xdr:row>
      <xdr:rowOff>76200</xdr:rowOff>
    </xdr:to>
    <xdr:sp macro="" textlink="">
      <xdr:nvSpPr>
        <xdr:cNvPr id="187" name="楕円 186">
          <a:extLst>
            <a:ext uri="{FF2B5EF4-FFF2-40B4-BE49-F238E27FC236}">
              <a16:creationId xmlns:a16="http://schemas.microsoft.com/office/drawing/2014/main" id="{1480046C-EB04-4068-80D1-567972C043EF}"/>
            </a:ext>
          </a:extLst>
        </xdr:cNvPr>
        <xdr:cNvSpPr/>
      </xdr:nvSpPr>
      <xdr:spPr>
        <a:xfrm>
          <a:off x="3746500" y="1060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25400</xdr:rowOff>
    </xdr:from>
    <xdr:to>
      <xdr:col>24</xdr:col>
      <xdr:colOff>63500</xdr:colOff>
      <xdr:row>62</xdr:row>
      <xdr:rowOff>31750</xdr:rowOff>
    </xdr:to>
    <xdr:cxnSp macro="">
      <xdr:nvCxnSpPr>
        <xdr:cNvPr id="188" name="直線コネクタ 187">
          <a:extLst>
            <a:ext uri="{FF2B5EF4-FFF2-40B4-BE49-F238E27FC236}">
              <a16:creationId xmlns:a16="http://schemas.microsoft.com/office/drawing/2014/main" id="{2E7B3A60-F5BC-4140-A123-7C4171D92281}"/>
            </a:ext>
          </a:extLst>
        </xdr:cNvPr>
        <xdr:cNvCxnSpPr/>
      </xdr:nvCxnSpPr>
      <xdr:spPr>
        <a:xfrm>
          <a:off x="3797300" y="1065530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138430</xdr:rowOff>
    </xdr:from>
    <xdr:to>
      <xdr:col>15</xdr:col>
      <xdr:colOff>101600</xdr:colOff>
      <xdr:row>62</xdr:row>
      <xdr:rowOff>68580</xdr:rowOff>
    </xdr:to>
    <xdr:sp macro="" textlink="">
      <xdr:nvSpPr>
        <xdr:cNvPr id="189" name="楕円 188">
          <a:extLst>
            <a:ext uri="{FF2B5EF4-FFF2-40B4-BE49-F238E27FC236}">
              <a16:creationId xmlns:a16="http://schemas.microsoft.com/office/drawing/2014/main" id="{553F3677-B992-4382-B0CB-8E5FAD3E445C}"/>
            </a:ext>
          </a:extLst>
        </xdr:cNvPr>
        <xdr:cNvSpPr/>
      </xdr:nvSpPr>
      <xdr:spPr>
        <a:xfrm>
          <a:off x="2857500" y="1059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17780</xdr:rowOff>
    </xdr:from>
    <xdr:to>
      <xdr:col>19</xdr:col>
      <xdr:colOff>177800</xdr:colOff>
      <xdr:row>62</xdr:row>
      <xdr:rowOff>25400</xdr:rowOff>
    </xdr:to>
    <xdr:cxnSp macro="">
      <xdr:nvCxnSpPr>
        <xdr:cNvPr id="190" name="直線コネクタ 189">
          <a:extLst>
            <a:ext uri="{FF2B5EF4-FFF2-40B4-BE49-F238E27FC236}">
              <a16:creationId xmlns:a16="http://schemas.microsoft.com/office/drawing/2014/main" id="{195C295B-4546-4A27-AFE0-AA1C298CA918}"/>
            </a:ext>
          </a:extLst>
        </xdr:cNvPr>
        <xdr:cNvCxnSpPr/>
      </xdr:nvCxnSpPr>
      <xdr:spPr>
        <a:xfrm>
          <a:off x="2908300" y="10647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132080</xdr:rowOff>
    </xdr:from>
    <xdr:to>
      <xdr:col>10</xdr:col>
      <xdr:colOff>165100</xdr:colOff>
      <xdr:row>62</xdr:row>
      <xdr:rowOff>62230</xdr:rowOff>
    </xdr:to>
    <xdr:sp macro="" textlink="">
      <xdr:nvSpPr>
        <xdr:cNvPr id="191" name="楕円 190">
          <a:extLst>
            <a:ext uri="{FF2B5EF4-FFF2-40B4-BE49-F238E27FC236}">
              <a16:creationId xmlns:a16="http://schemas.microsoft.com/office/drawing/2014/main" id="{AF9F8306-7A93-4E89-877A-B313C5FE3A7E}"/>
            </a:ext>
          </a:extLst>
        </xdr:cNvPr>
        <xdr:cNvSpPr/>
      </xdr:nvSpPr>
      <xdr:spPr>
        <a:xfrm>
          <a:off x="1968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11430</xdr:rowOff>
    </xdr:from>
    <xdr:to>
      <xdr:col>15</xdr:col>
      <xdr:colOff>50800</xdr:colOff>
      <xdr:row>62</xdr:row>
      <xdr:rowOff>17780</xdr:rowOff>
    </xdr:to>
    <xdr:cxnSp macro="">
      <xdr:nvCxnSpPr>
        <xdr:cNvPr id="192" name="直線コネクタ 191">
          <a:extLst>
            <a:ext uri="{FF2B5EF4-FFF2-40B4-BE49-F238E27FC236}">
              <a16:creationId xmlns:a16="http://schemas.microsoft.com/office/drawing/2014/main" id="{B393B210-10D9-4832-ACBA-F034EC3616D9}"/>
            </a:ext>
          </a:extLst>
        </xdr:cNvPr>
        <xdr:cNvCxnSpPr/>
      </xdr:nvCxnSpPr>
      <xdr:spPr>
        <a:xfrm>
          <a:off x="2019300" y="1064133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129540</xdr:rowOff>
    </xdr:from>
    <xdr:to>
      <xdr:col>6</xdr:col>
      <xdr:colOff>38100</xdr:colOff>
      <xdr:row>62</xdr:row>
      <xdr:rowOff>59690</xdr:rowOff>
    </xdr:to>
    <xdr:sp macro="" textlink="">
      <xdr:nvSpPr>
        <xdr:cNvPr id="193" name="楕円 192">
          <a:extLst>
            <a:ext uri="{FF2B5EF4-FFF2-40B4-BE49-F238E27FC236}">
              <a16:creationId xmlns:a16="http://schemas.microsoft.com/office/drawing/2014/main" id="{FBE48F55-8E0E-441E-B2DC-457AA2DCEFFE}"/>
            </a:ext>
          </a:extLst>
        </xdr:cNvPr>
        <xdr:cNvSpPr/>
      </xdr:nvSpPr>
      <xdr:spPr>
        <a:xfrm>
          <a:off x="1079500" y="1058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8890</xdr:rowOff>
    </xdr:from>
    <xdr:to>
      <xdr:col>10</xdr:col>
      <xdr:colOff>114300</xdr:colOff>
      <xdr:row>62</xdr:row>
      <xdr:rowOff>11430</xdr:rowOff>
    </xdr:to>
    <xdr:cxnSp macro="">
      <xdr:nvCxnSpPr>
        <xdr:cNvPr id="194" name="直線コネクタ 193">
          <a:extLst>
            <a:ext uri="{FF2B5EF4-FFF2-40B4-BE49-F238E27FC236}">
              <a16:creationId xmlns:a16="http://schemas.microsoft.com/office/drawing/2014/main" id="{651A637E-284D-4533-BF6B-98F666454BF5}"/>
            </a:ext>
          </a:extLst>
        </xdr:cNvPr>
        <xdr:cNvCxnSpPr/>
      </xdr:nvCxnSpPr>
      <xdr:spPr>
        <a:xfrm>
          <a:off x="1130300" y="1063879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479BB3B4-EC22-48F9-8AF7-E6F4D7E6D5AB}"/>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E54B1414-1648-4180-8575-B8F8C5E8EDF9}"/>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249556A6-CAB9-460F-953C-9124544715F7}"/>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0E90D28-528E-44FE-90CE-E17E2F376E80}"/>
            </a:ext>
          </a:extLst>
        </xdr:cNvPr>
        <xdr:cNvSpPr txBox="1"/>
      </xdr:nvSpPr>
      <xdr:spPr>
        <a:xfrm>
          <a:off x="927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67327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CC96130A-B941-4759-A0A7-004196FCCAEC}"/>
            </a:ext>
          </a:extLst>
        </xdr:cNvPr>
        <xdr:cNvSpPr txBox="1"/>
      </xdr:nvSpPr>
      <xdr:spPr>
        <a:xfrm>
          <a:off x="3582044" y="10697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59707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8B628367-B04F-4FEA-89E3-5F28D92E2B63}"/>
            </a:ext>
          </a:extLst>
        </xdr:cNvPr>
        <xdr:cNvSpPr txBox="1"/>
      </xdr:nvSpPr>
      <xdr:spPr>
        <a:xfrm>
          <a:off x="2705744" y="10689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53357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C1E1AC3E-ECB5-42F8-BC6D-7EE5AF4A58B7}"/>
            </a:ext>
          </a:extLst>
        </xdr:cNvPr>
        <xdr:cNvSpPr txBox="1"/>
      </xdr:nvSpPr>
      <xdr:spPr>
        <a:xfrm>
          <a:off x="18167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50817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309FE0A3-5DAD-4ADC-8B80-74DC32FB7A48}"/>
            </a:ext>
          </a:extLst>
        </xdr:cNvPr>
        <xdr:cNvSpPr txBox="1"/>
      </xdr:nvSpPr>
      <xdr:spPr>
        <a:xfrm>
          <a:off x="927744" y="1068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1D4156EA-2EAA-419B-ABE0-76A99EDF416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6AB21C8-E8E4-41ED-ADA0-540219E368C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EA26F0A-228C-4F3E-B129-A5BA2345AAE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A730AFB9-9DAA-4927-B51D-F09A27E9308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B780958D-2613-42D1-A1C0-019AD1311AF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473E97DB-30A9-4FC0-A2A1-E28CC518C5E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41F7A9D-69F2-4FB6-A129-D7E0D10A09D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E814270A-9573-49D8-85E0-D4CE939657D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DA4D2075-6982-4758-9A45-231B03321EA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6170B14-82FA-4112-AD3A-43348D5825E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F546B9E3-C854-4905-B547-CF980077309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6885C7BA-C884-4B39-85B4-96848BB9B92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FCA0EDD2-12DB-4F27-A0DA-0E50DDDCFAF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45504590-971D-46C4-B96D-3CF2A873657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CD206B24-6778-43EE-849C-8D7FF6C52F7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3D2ED55D-3451-4996-965E-85B548BEC43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A5D23C41-5B64-4DCF-8906-3B8F903D5E3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4F1826A4-9A3E-4D81-B0A5-144FFDF06D6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4A74ED9A-4597-4D80-B363-AF4184B9C5D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AD073BD3-257D-4CC9-B6D8-E7B87A3B3735}"/>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6C276A99-CD3E-485E-9839-9613FE2875C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F5C82631-84E7-4C23-84C5-9BFC64DE0B8E}"/>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1A2C06EA-AF30-4719-A2A7-A8FF48CE679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7E2A2FAE-D75E-4EE5-BF8B-DA7D9DD14B13}"/>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E90BA8CC-6370-407A-AF76-137319BE94D4}"/>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57600617-1277-4AFF-A569-80E2DBC73555}"/>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BCE96CF3-F2BB-4E64-8224-1AFB9F5E6F53}"/>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981F1865-9E79-4679-B0D7-A6817CA621F9}"/>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0320301C-18D5-4965-BFA0-66A79E3BC4B9}"/>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0AE09822-D1D8-4660-AEA1-D3D678452D1D}"/>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A77DE27B-22B5-4E35-A14A-66F9EE16D0BA}"/>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EF6EEC1F-EDFB-4B95-BD74-24A75F37EC9F}"/>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E85E750F-1099-4CE8-87E7-B2111FA75D18}"/>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B3DEFC3A-9906-478D-A8B9-3510E81C49F7}"/>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5C16B65-387F-49E7-AD31-8220544FD08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3B8D730-462D-411D-8EA5-A1DFD4E0080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47A7FFF-6F35-4781-A821-D40AE830D46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7EA9745-1B70-44E6-8CBE-854634B4FEE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09395E8-899C-4A9A-B87D-18703425680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115928</xdr:rowOff>
    </xdr:from>
    <xdr:to>
      <xdr:col>55</xdr:col>
      <xdr:colOff>50800</xdr:colOff>
      <xdr:row>64</xdr:row>
      <xdr:rowOff>46078</xdr:rowOff>
    </xdr:to>
    <xdr:sp macro="" textlink="">
      <xdr:nvSpPr>
        <xdr:cNvPr id="242" name="楕円 241">
          <a:extLst>
            <a:ext uri="{FF2B5EF4-FFF2-40B4-BE49-F238E27FC236}">
              <a16:creationId xmlns:a16="http://schemas.microsoft.com/office/drawing/2014/main" id="{94A02DAC-A62B-4D00-97E5-1612CB7BFFD1}"/>
            </a:ext>
          </a:extLst>
        </xdr:cNvPr>
        <xdr:cNvSpPr/>
      </xdr:nvSpPr>
      <xdr:spPr>
        <a:xfrm>
          <a:off x="10426700" y="1091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30855</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8D702C9B-740B-400B-8632-7DB605257442}"/>
            </a:ext>
          </a:extLst>
        </xdr:cNvPr>
        <xdr:cNvSpPr txBox="1"/>
      </xdr:nvSpPr>
      <xdr:spPr>
        <a:xfrm>
          <a:off x="10515600" y="10832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118980</xdr:rowOff>
    </xdr:from>
    <xdr:to>
      <xdr:col>50</xdr:col>
      <xdr:colOff>165100</xdr:colOff>
      <xdr:row>64</xdr:row>
      <xdr:rowOff>49130</xdr:rowOff>
    </xdr:to>
    <xdr:sp macro="" textlink="">
      <xdr:nvSpPr>
        <xdr:cNvPr id="244" name="楕円 243">
          <a:extLst>
            <a:ext uri="{FF2B5EF4-FFF2-40B4-BE49-F238E27FC236}">
              <a16:creationId xmlns:a16="http://schemas.microsoft.com/office/drawing/2014/main" id="{39BFE2DD-C96F-4D82-85B5-BFA664FDFF22}"/>
            </a:ext>
          </a:extLst>
        </xdr:cNvPr>
        <xdr:cNvSpPr/>
      </xdr:nvSpPr>
      <xdr:spPr>
        <a:xfrm>
          <a:off x="9588500" y="1092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166728</xdr:rowOff>
    </xdr:from>
    <xdr:to>
      <xdr:col>55</xdr:col>
      <xdr:colOff>0</xdr:colOff>
      <xdr:row>63</xdr:row>
      <xdr:rowOff>169780</xdr:rowOff>
    </xdr:to>
    <xdr:cxnSp macro="">
      <xdr:nvCxnSpPr>
        <xdr:cNvPr id="245" name="直線コネクタ 244">
          <a:extLst>
            <a:ext uri="{FF2B5EF4-FFF2-40B4-BE49-F238E27FC236}">
              <a16:creationId xmlns:a16="http://schemas.microsoft.com/office/drawing/2014/main" id="{AF668764-9736-4AB3-BEF8-8B0073899A42}"/>
            </a:ext>
          </a:extLst>
        </xdr:cNvPr>
        <xdr:cNvCxnSpPr/>
      </xdr:nvCxnSpPr>
      <xdr:spPr>
        <a:xfrm flipV="1">
          <a:off x="9639300" y="10968078"/>
          <a:ext cx="838200" cy="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120086</xdr:rowOff>
    </xdr:from>
    <xdr:to>
      <xdr:col>46</xdr:col>
      <xdr:colOff>38100</xdr:colOff>
      <xdr:row>64</xdr:row>
      <xdr:rowOff>50236</xdr:rowOff>
    </xdr:to>
    <xdr:sp macro="" textlink="">
      <xdr:nvSpPr>
        <xdr:cNvPr id="246" name="楕円 245">
          <a:extLst>
            <a:ext uri="{FF2B5EF4-FFF2-40B4-BE49-F238E27FC236}">
              <a16:creationId xmlns:a16="http://schemas.microsoft.com/office/drawing/2014/main" id="{AAA71A33-A609-4D80-8693-0D306ADD6249}"/>
            </a:ext>
          </a:extLst>
        </xdr:cNvPr>
        <xdr:cNvSpPr/>
      </xdr:nvSpPr>
      <xdr:spPr>
        <a:xfrm>
          <a:off x="8699500" y="109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169780</xdr:rowOff>
    </xdr:from>
    <xdr:to>
      <xdr:col>50</xdr:col>
      <xdr:colOff>114300</xdr:colOff>
      <xdr:row>63</xdr:row>
      <xdr:rowOff>170886</xdr:rowOff>
    </xdr:to>
    <xdr:cxnSp macro="">
      <xdr:nvCxnSpPr>
        <xdr:cNvPr id="247" name="直線コネクタ 246">
          <a:extLst>
            <a:ext uri="{FF2B5EF4-FFF2-40B4-BE49-F238E27FC236}">
              <a16:creationId xmlns:a16="http://schemas.microsoft.com/office/drawing/2014/main" id="{FBA5F322-3988-4178-BBD7-AE7B919E4337}"/>
            </a:ext>
          </a:extLst>
        </xdr:cNvPr>
        <xdr:cNvCxnSpPr/>
      </xdr:nvCxnSpPr>
      <xdr:spPr>
        <a:xfrm flipV="1">
          <a:off x="8750300" y="10971130"/>
          <a:ext cx="889000" cy="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121202</xdr:rowOff>
    </xdr:from>
    <xdr:to>
      <xdr:col>41</xdr:col>
      <xdr:colOff>101600</xdr:colOff>
      <xdr:row>64</xdr:row>
      <xdr:rowOff>51352</xdr:rowOff>
    </xdr:to>
    <xdr:sp macro="" textlink="">
      <xdr:nvSpPr>
        <xdr:cNvPr id="248" name="楕円 247">
          <a:extLst>
            <a:ext uri="{FF2B5EF4-FFF2-40B4-BE49-F238E27FC236}">
              <a16:creationId xmlns:a16="http://schemas.microsoft.com/office/drawing/2014/main" id="{95F5A6FA-0C1F-47C5-8CEE-475DADEB227E}"/>
            </a:ext>
          </a:extLst>
        </xdr:cNvPr>
        <xdr:cNvSpPr/>
      </xdr:nvSpPr>
      <xdr:spPr>
        <a:xfrm>
          <a:off x="7810500" y="1092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170886</xdr:rowOff>
    </xdr:from>
    <xdr:to>
      <xdr:col>45</xdr:col>
      <xdr:colOff>177800</xdr:colOff>
      <xdr:row>64</xdr:row>
      <xdr:rowOff>552</xdr:rowOff>
    </xdr:to>
    <xdr:cxnSp macro="">
      <xdr:nvCxnSpPr>
        <xdr:cNvPr id="249" name="直線コネクタ 248">
          <a:extLst>
            <a:ext uri="{FF2B5EF4-FFF2-40B4-BE49-F238E27FC236}">
              <a16:creationId xmlns:a16="http://schemas.microsoft.com/office/drawing/2014/main" id="{9D8A0D68-4B0F-4C60-A695-8C22223D3C7A}"/>
            </a:ext>
          </a:extLst>
        </xdr:cNvPr>
        <xdr:cNvCxnSpPr/>
      </xdr:nvCxnSpPr>
      <xdr:spPr>
        <a:xfrm flipV="1">
          <a:off x="7861300" y="10972236"/>
          <a:ext cx="889000" cy="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123641</xdr:rowOff>
    </xdr:from>
    <xdr:to>
      <xdr:col>36</xdr:col>
      <xdr:colOff>165100</xdr:colOff>
      <xdr:row>64</xdr:row>
      <xdr:rowOff>53791</xdr:rowOff>
    </xdr:to>
    <xdr:sp macro="" textlink="">
      <xdr:nvSpPr>
        <xdr:cNvPr id="250" name="楕円 249">
          <a:extLst>
            <a:ext uri="{FF2B5EF4-FFF2-40B4-BE49-F238E27FC236}">
              <a16:creationId xmlns:a16="http://schemas.microsoft.com/office/drawing/2014/main" id="{EBC4E9C1-7952-4B1C-A325-7A33024399CE}"/>
            </a:ext>
          </a:extLst>
        </xdr:cNvPr>
        <xdr:cNvSpPr/>
      </xdr:nvSpPr>
      <xdr:spPr>
        <a:xfrm>
          <a:off x="6921500" y="1092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552</xdr:rowOff>
    </xdr:from>
    <xdr:to>
      <xdr:col>41</xdr:col>
      <xdr:colOff>50800</xdr:colOff>
      <xdr:row>64</xdr:row>
      <xdr:rowOff>2991</xdr:rowOff>
    </xdr:to>
    <xdr:cxnSp macro="">
      <xdr:nvCxnSpPr>
        <xdr:cNvPr id="251" name="直線コネクタ 250">
          <a:extLst>
            <a:ext uri="{FF2B5EF4-FFF2-40B4-BE49-F238E27FC236}">
              <a16:creationId xmlns:a16="http://schemas.microsoft.com/office/drawing/2014/main" id="{BA074CAA-C52F-41A8-A439-4B808FE13594}"/>
            </a:ext>
          </a:extLst>
        </xdr:cNvPr>
        <xdr:cNvCxnSpPr/>
      </xdr:nvCxnSpPr>
      <xdr:spPr>
        <a:xfrm flipV="1">
          <a:off x="6972300" y="10973352"/>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47FB54D1-0D07-496A-9E4D-2ECC61D84B21}"/>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BD496BEB-5C2D-464C-AD4E-F13435D55C66}"/>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86464626-4407-4BB0-A1FB-3D2301EA6449}"/>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E40E1DF4-2AAA-4C8A-B3A5-B5504E7F0050}"/>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40257</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EFB2BC80-F28D-478E-A816-0AA7611F68F7}"/>
            </a:ext>
          </a:extLst>
        </xdr:cNvPr>
        <xdr:cNvSpPr txBox="1"/>
      </xdr:nvSpPr>
      <xdr:spPr>
        <a:xfrm>
          <a:off x="9327095" y="11013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41363</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EFEBF5C4-378F-4F4F-83EA-CA71179563B4}"/>
            </a:ext>
          </a:extLst>
        </xdr:cNvPr>
        <xdr:cNvSpPr txBox="1"/>
      </xdr:nvSpPr>
      <xdr:spPr>
        <a:xfrm>
          <a:off x="8450795" y="11014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42479</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EA909521-A4CF-47B5-A3D9-E07C8F0ECBA1}"/>
            </a:ext>
          </a:extLst>
        </xdr:cNvPr>
        <xdr:cNvSpPr txBox="1"/>
      </xdr:nvSpPr>
      <xdr:spPr>
        <a:xfrm>
          <a:off x="7561795" y="11015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44918</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C8D6E754-C0EB-4094-A4A5-C0CEAEE9D191}"/>
            </a:ext>
          </a:extLst>
        </xdr:cNvPr>
        <xdr:cNvSpPr txBox="1"/>
      </xdr:nvSpPr>
      <xdr:spPr>
        <a:xfrm>
          <a:off x="6672795" y="11017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28D1FC56-BC25-4740-BD35-3ED5300CD33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4B986136-13F6-4CEE-B04C-EEECA554C49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20B9DB91-0EE6-4734-92DE-1FA12D75263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7E8474EC-E756-4583-80CA-1381323FDA8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DE05A3F-3E19-4FAA-9CF0-8F6BFE3AA2B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6608A718-AD2E-48F5-BCC7-4341BF138FC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B10967C5-D3DD-403F-A328-41FE69602B3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C2AE1779-DA99-4DB5-8264-345C90B6271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DADEC7C9-7EF8-4E99-852B-140364A3923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29A0C03C-B78E-4BB4-AB0E-B32CD4F5EC1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72421C35-11AD-4FDE-9636-43A5FA8DAE1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828187CE-918D-4046-A259-6A836C82EA4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A924B5B1-27D5-4952-BC5F-66DBB685196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7916C88F-1875-42D3-8BAF-C62553DDC29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E7A10E54-69AD-4C5E-BF01-26CE37600E2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8C63469-513B-4DE1-A5AF-5BFBC00536F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940AB83B-5349-4048-954E-1744121F91A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87AD58FD-C029-49FC-A3BD-328EB7A9227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532B6AB8-9293-448E-BF4B-966C9089F57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700947C-B556-42A2-A278-708BF08CDC3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4047B1C7-7C7B-40D9-A4C5-E6169311C9B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AA1DDE52-3643-486A-A5E7-7DB1004145C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1C59FF5D-B304-4490-9388-505020C1D612}"/>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A0DAF1C-E7B8-42BB-B175-7CF2DD4D1E9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D738758D-092E-4B2A-BDB3-21A3E24DD9B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C723D3AF-5CD3-4C72-A75B-B9D221FD3430}"/>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07565408-F18B-4931-9E3C-FCB2451844AC}"/>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8BD41282-C5B8-4244-8281-CCF5FF353D95}"/>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F62D598F-38F1-40F8-B39A-049B097D682E}"/>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1A3260D8-513B-45C4-8C8A-CE88A8B00E82}"/>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DB8D31F-1564-4715-B98D-99FF147FBC70}"/>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A3956754-6E9C-4B34-B945-500554C331DD}"/>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FF2A8626-F96D-4DE7-BF1E-5275A289DD34}"/>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E127F9ED-03D6-49CA-98DD-C1D698E84FD8}"/>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B4E42BE0-E5BE-469F-9C71-3324E4FABE64}"/>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F34C6D6A-816F-4532-8954-25E98B3EB00E}"/>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B7B4198-4CFD-4523-B96B-1AC8A72567E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B1508A7-2D9C-4122-A8FB-5EED4BD0712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77877E6-5046-40F1-8DC2-6D5534C1BF2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8F7CDC4-5889-4DE0-8DA2-7934B78D422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C4C2E4F-50B3-4B8E-8328-31DA3E7B418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59145</xdr:rowOff>
    </xdr:from>
    <xdr:to>
      <xdr:col>24</xdr:col>
      <xdr:colOff>114300</xdr:colOff>
      <xdr:row>84</xdr:row>
      <xdr:rowOff>160745</xdr:rowOff>
    </xdr:to>
    <xdr:sp macro="" textlink="">
      <xdr:nvSpPr>
        <xdr:cNvPr id="301" name="楕円 300">
          <a:extLst>
            <a:ext uri="{FF2B5EF4-FFF2-40B4-BE49-F238E27FC236}">
              <a16:creationId xmlns:a16="http://schemas.microsoft.com/office/drawing/2014/main" id="{E542EA8B-D187-48D2-A920-B05A93D01CA8}"/>
            </a:ext>
          </a:extLst>
        </xdr:cNvPr>
        <xdr:cNvSpPr/>
      </xdr:nvSpPr>
      <xdr:spPr>
        <a:xfrm>
          <a:off x="4584700" y="1446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37572</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24D579F-697F-40C9-BDA2-1FD93AC33ED5}"/>
            </a:ext>
          </a:extLst>
        </xdr:cNvPr>
        <xdr:cNvSpPr txBox="1"/>
      </xdr:nvSpPr>
      <xdr:spPr>
        <a:xfrm>
          <a:off x="4673600" y="1443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23223</xdr:rowOff>
    </xdr:from>
    <xdr:to>
      <xdr:col>20</xdr:col>
      <xdr:colOff>38100</xdr:colOff>
      <xdr:row>84</xdr:row>
      <xdr:rowOff>124823</xdr:rowOff>
    </xdr:to>
    <xdr:sp macro="" textlink="">
      <xdr:nvSpPr>
        <xdr:cNvPr id="303" name="楕円 302">
          <a:extLst>
            <a:ext uri="{FF2B5EF4-FFF2-40B4-BE49-F238E27FC236}">
              <a16:creationId xmlns:a16="http://schemas.microsoft.com/office/drawing/2014/main" id="{16EC9F24-97C5-4793-9E1C-7D2191352193}"/>
            </a:ext>
          </a:extLst>
        </xdr:cNvPr>
        <xdr:cNvSpPr/>
      </xdr:nvSpPr>
      <xdr:spPr>
        <a:xfrm>
          <a:off x="3746500" y="1442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74023</xdr:rowOff>
    </xdr:from>
    <xdr:to>
      <xdr:col>24</xdr:col>
      <xdr:colOff>63500</xdr:colOff>
      <xdr:row>84</xdr:row>
      <xdr:rowOff>109945</xdr:rowOff>
    </xdr:to>
    <xdr:cxnSp macro="">
      <xdr:nvCxnSpPr>
        <xdr:cNvPr id="304" name="直線コネクタ 303">
          <a:extLst>
            <a:ext uri="{FF2B5EF4-FFF2-40B4-BE49-F238E27FC236}">
              <a16:creationId xmlns:a16="http://schemas.microsoft.com/office/drawing/2014/main" id="{E5A88219-EADB-460B-A0A7-1DA439F8F771}"/>
            </a:ext>
          </a:extLst>
        </xdr:cNvPr>
        <xdr:cNvCxnSpPr/>
      </xdr:nvCxnSpPr>
      <xdr:spPr>
        <a:xfrm>
          <a:off x="3797300" y="14475823"/>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157118</xdr:rowOff>
    </xdr:from>
    <xdr:to>
      <xdr:col>15</xdr:col>
      <xdr:colOff>101600</xdr:colOff>
      <xdr:row>84</xdr:row>
      <xdr:rowOff>87268</xdr:rowOff>
    </xdr:to>
    <xdr:sp macro="" textlink="">
      <xdr:nvSpPr>
        <xdr:cNvPr id="305" name="楕円 304">
          <a:extLst>
            <a:ext uri="{FF2B5EF4-FFF2-40B4-BE49-F238E27FC236}">
              <a16:creationId xmlns:a16="http://schemas.microsoft.com/office/drawing/2014/main" id="{1CE9481A-8693-405B-89D7-F4772C546078}"/>
            </a:ext>
          </a:extLst>
        </xdr:cNvPr>
        <xdr:cNvSpPr/>
      </xdr:nvSpPr>
      <xdr:spPr>
        <a:xfrm>
          <a:off x="2857500" y="1438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36468</xdr:rowOff>
    </xdr:from>
    <xdr:to>
      <xdr:col>19</xdr:col>
      <xdr:colOff>177800</xdr:colOff>
      <xdr:row>84</xdr:row>
      <xdr:rowOff>74023</xdr:rowOff>
    </xdr:to>
    <xdr:cxnSp macro="">
      <xdr:nvCxnSpPr>
        <xdr:cNvPr id="306" name="直線コネクタ 305">
          <a:extLst>
            <a:ext uri="{FF2B5EF4-FFF2-40B4-BE49-F238E27FC236}">
              <a16:creationId xmlns:a16="http://schemas.microsoft.com/office/drawing/2014/main" id="{F21EABA5-6261-41FB-8C30-9805F3AE9BF3}"/>
            </a:ext>
          </a:extLst>
        </xdr:cNvPr>
        <xdr:cNvCxnSpPr/>
      </xdr:nvCxnSpPr>
      <xdr:spPr>
        <a:xfrm>
          <a:off x="2908300" y="14438268"/>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117929</xdr:rowOff>
    </xdr:from>
    <xdr:to>
      <xdr:col>10</xdr:col>
      <xdr:colOff>165100</xdr:colOff>
      <xdr:row>84</xdr:row>
      <xdr:rowOff>48079</xdr:rowOff>
    </xdr:to>
    <xdr:sp macro="" textlink="">
      <xdr:nvSpPr>
        <xdr:cNvPr id="307" name="楕円 306">
          <a:extLst>
            <a:ext uri="{FF2B5EF4-FFF2-40B4-BE49-F238E27FC236}">
              <a16:creationId xmlns:a16="http://schemas.microsoft.com/office/drawing/2014/main" id="{3C79EAA7-DCFE-46F2-BED0-917D90417B93}"/>
            </a:ext>
          </a:extLst>
        </xdr:cNvPr>
        <xdr:cNvSpPr/>
      </xdr:nvSpPr>
      <xdr:spPr>
        <a:xfrm>
          <a:off x="1968500" y="1434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168729</xdr:rowOff>
    </xdr:from>
    <xdr:to>
      <xdr:col>15</xdr:col>
      <xdr:colOff>50800</xdr:colOff>
      <xdr:row>84</xdr:row>
      <xdr:rowOff>36468</xdr:rowOff>
    </xdr:to>
    <xdr:cxnSp macro="">
      <xdr:nvCxnSpPr>
        <xdr:cNvPr id="308" name="直線コネクタ 307">
          <a:extLst>
            <a:ext uri="{FF2B5EF4-FFF2-40B4-BE49-F238E27FC236}">
              <a16:creationId xmlns:a16="http://schemas.microsoft.com/office/drawing/2014/main" id="{FD902A7D-9267-4F84-A2DA-2117A444FED3}"/>
            </a:ext>
          </a:extLst>
        </xdr:cNvPr>
        <xdr:cNvCxnSpPr/>
      </xdr:nvCxnSpPr>
      <xdr:spPr>
        <a:xfrm>
          <a:off x="2019300" y="14399079"/>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168548</xdr:rowOff>
    </xdr:from>
    <xdr:to>
      <xdr:col>6</xdr:col>
      <xdr:colOff>38100</xdr:colOff>
      <xdr:row>84</xdr:row>
      <xdr:rowOff>98698</xdr:rowOff>
    </xdr:to>
    <xdr:sp macro="" textlink="">
      <xdr:nvSpPr>
        <xdr:cNvPr id="309" name="楕円 308">
          <a:extLst>
            <a:ext uri="{FF2B5EF4-FFF2-40B4-BE49-F238E27FC236}">
              <a16:creationId xmlns:a16="http://schemas.microsoft.com/office/drawing/2014/main" id="{9168C864-F823-4656-8DEC-249E76514751}"/>
            </a:ext>
          </a:extLst>
        </xdr:cNvPr>
        <xdr:cNvSpPr/>
      </xdr:nvSpPr>
      <xdr:spPr>
        <a:xfrm>
          <a:off x="1079500" y="1439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168729</xdr:rowOff>
    </xdr:from>
    <xdr:to>
      <xdr:col>10</xdr:col>
      <xdr:colOff>114300</xdr:colOff>
      <xdr:row>84</xdr:row>
      <xdr:rowOff>47898</xdr:rowOff>
    </xdr:to>
    <xdr:cxnSp macro="">
      <xdr:nvCxnSpPr>
        <xdr:cNvPr id="310" name="直線コネクタ 309">
          <a:extLst>
            <a:ext uri="{FF2B5EF4-FFF2-40B4-BE49-F238E27FC236}">
              <a16:creationId xmlns:a16="http://schemas.microsoft.com/office/drawing/2014/main" id="{3318C250-F836-4A25-9494-EF26AA37F8D8}"/>
            </a:ext>
          </a:extLst>
        </xdr:cNvPr>
        <xdr:cNvCxnSpPr/>
      </xdr:nvCxnSpPr>
      <xdr:spPr>
        <a:xfrm flipV="1">
          <a:off x="1130300" y="14399079"/>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BCEAA391-4F6C-487F-B7B5-8150CEFFAA5D}"/>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C5531774-1E96-49E0-A45B-DFD66C58E3BD}"/>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E8AEC51A-72B9-4F13-8C78-BBCB2D4D565C}"/>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8662CFC4-E706-4854-9A4F-89AFDB925552}"/>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115950</xdr:rowOff>
    </xdr:from>
    <xdr:ext cx="405111" cy="259045"/>
    <xdr:sp macro="" textlink="">
      <xdr:nvSpPr>
        <xdr:cNvPr id="315" name="n_1mainValue【公営住宅】&#10;有形固定資産減価償却率">
          <a:extLst>
            <a:ext uri="{FF2B5EF4-FFF2-40B4-BE49-F238E27FC236}">
              <a16:creationId xmlns:a16="http://schemas.microsoft.com/office/drawing/2014/main" id="{332A24BC-70C1-4837-BF22-44F231036F65}"/>
            </a:ext>
          </a:extLst>
        </xdr:cNvPr>
        <xdr:cNvSpPr txBox="1"/>
      </xdr:nvSpPr>
      <xdr:spPr>
        <a:xfrm>
          <a:off x="3582044" y="1451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78395</xdr:rowOff>
    </xdr:from>
    <xdr:ext cx="405111" cy="259045"/>
    <xdr:sp macro="" textlink="">
      <xdr:nvSpPr>
        <xdr:cNvPr id="316" name="n_2mainValue【公営住宅】&#10;有形固定資産減価償却率">
          <a:extLst>
            <a:ext uri="{FF2B5EF4-FFF2-40B4-BE49-F238E27FC236}">
              <a16:creationId xmlns:a16="http://schemas.microsoft.com/office/drawing/2014/main" id="{40BA7C11-B3DB-46F9-A5A7-4CF8FE9B8DA2}"/>
            </a:ext>
          </a:extLst>
        </xdr:cNvPr>
        <xdr:cNvSpPr txBox="1"/>
      </xdr:nvSpPr>
      <xdr:spPr>
        <a:xfrm>
          <a:off x="2705744" y="1448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39206</xdr:rowOff>
    </xdr:from>
    <xdr:ext cx="405111" cy="259045"/>
    <xdr:sp macro="" textlink="">
      <xdr:nvSpPr>
        <xdr:cNvPr id="317" name="n_3mainValue【公営住宅】&#10;有形固定資産減価償却率">
          <a:extLst>
            <a:ext uri="{FF2B5EF4-FFF2-40B4-BE49-F238E27FC236}">
              <a16:creationId xmlns:a16="http://schemas.microsoft.com/office/drawing/2014/main" id="{400AAA90-3382-457E-9DEE-22E58A857890}"/>
            </a:ext>
          </a:extLst>
        </xdr:cNvPr>
        <xdr:cNvSpPr txBox="1"/>
      </xdr:nvSpPr>
      <xdr:spPr>
        <a:xfrm>
          <a:off x="1816744" y="1444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89825</xdr:rowOff>
    </xdr:from>
    <xdr:ext cx="405111" cy="259045"/>
    <xdr:sp macro="" textlink="">
      <xdr:nvSpPr>
        <xdr:cNvPr id="318" name="n_4mainValue【公営住宅】&#10;有形固定資産減価償却率">
          <a:extLst>
            <a:ext uri="{FF2B5EF4-FFF2-40B4-BE49-F238E27FC236}">
              <a16:creationId xmlns:a16="http://schemas.microsoft.com/office/drawing/2014/main" id="{D2BF1471-EDCB-4D75-848C-DB3794C32E55}"/>
            </a:ext>
          </a:extLst>
        </xdr:cNvPr>
        <xdr:cNvSpPr txBox="1"/>
      </xdr:nvSpPr>
      <xdr:spPr>
        <a:xfrm>
          <a:off x="927744" y="1449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ABFF10E-A90E-4345-9B4D-AA23FC3AD60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4D835785-A4EC-4F53-93E9-A1E6E4FFAF8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2CC62A8-7A37-4F1F-99CA-6D460D6C4E8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21DCBF7F-A27C-4F6D-A1E6-DBAD510E548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8423864E-3938-4679-8529-D2D86C502E1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E13A2062-CC8E-44C7-8030-2CAA5D4466E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23957523-CBAE-4458-9E80-1816431304F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730004D-B2AB-45A9-BB61-2139226BE8B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BE97129A-F8B0-413F-AFA3-B4F3A991851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FFD5EAFF-2CA0-4491-A6BD-24762E310C6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FE6B26F2-B173-440A-8B93-06F8AF2C16AD}"/>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76FA57DB-8888-43EB-8EE6-8BB48D42770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5C49CE19-A27A-4512-82FC-5B3C2C9DD27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CFBA4806-B28B-44CD-8961-482F9FCC0DFE}"/>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799B2BB5-C9FB-49E4-AFD3-B83ADD8FC71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3BC34EDD-DFE3-47CF-9A58-AC42CDB2B7AA}"/>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82593D83-53ED-4604-8884-5DA2F8B0193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250B0246-3266-47EF-A8F6-BC09E62AB34F}"/>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CD2093AD-9974-4BB3-9CCE-54FA561C1FD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F5F7A3FD-3124-433A-B05C-721261E99415}"/>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50172C3-DA59-4D50-B5A0-CBA4AA97005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398FC0AA-9C51-46D8-894F-61DF4B7AC10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DFBF60F-229E-404F-849F-83AF109B868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3D89D874-0695-44FE-A40B-FB00A1E456CE}"/>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3E16150D-5815-4E07-8ACE-A517F6F915B1}"/>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378ED444-6FE6-434C-9EA8-EC437EBFDCDC}"/>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D08DA2F9-40CA-4D58-BCF2-95C3D49963A7}"/>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8A7BED24-025D-49C6-B390-B0585B9767B5}"/>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C2C27369-4EDB-49D4-8E47-3D6406DFA297}"/>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121988ED-0B30-4B2C-B9AD-2D7A51531CF2}"/>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E5D1CF53-92AB-4E72-B90A-B86AEF0DD2D2}"/>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983CBA8A-EF86-49EE-89A5-16C228265953}"/>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46A9CB5F-1817-482E-9116-C71672BCD982}"/>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7AC0F67F-C05D-46AF-9AD8-C326A1BE225B}"/>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23FF038-6A0B-4021-B5F5-F3E71B579FE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1CBEC24-22E9-4371-9013-956204B6214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FF65146-8942-4829-8C4A-EB235A78366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DB9E4C5-6935-4B0D-82D9-4CC3495D89A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84A5426-7B37-4C26-9810-8D4763B2B1D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104877</xdr:rowOff>
    </xdr:from>
    <xdr:to>
      <xdr:col>55</xdr:col>
      <xdr:colOff>50800</xdr:colOff>
      <xdr:row>86</xdr:row>
      <xdr:rowOff>35027</xdr:rowOff>
    </xdr:to>
    <xdr:sp macro="" textlink="">
      <xdr:nvSpPr>
        <xdr:cNvPr id="358" name="楕円 357">
          <a:extLst>
            <a:ext uri="{FF2B5EF4-FFF2-40B4-BE49-F238E27FC236}">
              <a16:creationId xmlns:a16="http://schemas.microsoft.com/office/drawing/2014/main" id="{F59473F0-1554-414C-BB4B-9D6768C3E54A}"/>
            </a:ext>
          </a:extLst>
        </xdr:cNvPr>
        <xdr:cNvSpPr/>
      </xdr:nvSpPr>
      <xdr:spPr>
        <a:xfrm>
          <a:off x="10426700" y="1467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83304</xdr:rowOff>
    </xdr:from>
    <xdr:ext cx="469744" cy="259045"/>
    <xdr:sp macro="" textlink="">
      <xdr:nvSpPr>
        <xdr:cNvPr id="359" name="【公営住宅】&#10;一人当たり面積該当値テキスト">
          <a:extLst>
            <a:ext uri="{FF2B5EF4-FFF2-40B4-BE49-F238E27FC236}">
              <a16:creationId xmlns:a16="http://schemas.microsoft.com/office/drawing/2014/main" id="{54A10D03-E689-4461-A3B1-F9EF49450FB2}"/>
            </a:ext>
          </a:extLst>
        </xdr:cNvPr>
        <xdr:cNvSpPr txBox="1"/>
      </xdr:nvSpPr>
      <xdr:spPr>
        <a:xfrm>
          <a:off x="10515600" y="1465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109792</xdr:rowOff>
    </xdr:from>
    <xdr:to>
      <xdr:col>50</xdr:col>
      <xdr:colOff>165100</xdr:colOff>
      <xdr:row>86</xdr:row>
      <xdr:rowOff>39942</xdr:rowOff>
    </xdr:to>
    <xdr:sp macro="" textlink="">
      <xdr:nvSpPr>
        <xdr:cNvPr id="360" name="楕円 359">
          <a:extLst>
            <a:ext uri="{FF2B5EF4-FFF2-40B4-BE49-F238E27FC236}">
              <a16:creationId xmlns:a16="http://schemas.microsoft.com/office/drawing/2014/main" id="{C0703A85-DE97-4F5C-9E10-32FFC6C44C75}"/>
            </a:ext>
          </a:extLst>
        </xdr:cNvPr>
        <xdr:cNvSpPr/>
      </xdr:nvSpPr>
      <xdr:spPr>
        <a:xfrm>
          <a:off x="9588500" y="1468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155677</xdr:rowOff>
    </xdr:from>
    <xdr:to>
      <xdr:col>55</xdr:col>
      <xdr:colOff>0</xdr:colOff>
      <xdr:row>85</xdr:row>
      <xdr:rowOff>160592</xdr:rowOff>
    </xdr:to>
    <xdr:cxnSp macro="">
      <xdr:nvCxnSpPr>
        <xdr:cNvPr id="361" name="直線コネクタ 360">
          <a:extLst>
            <a:ext uri="{FF2B5EF4-FFF2-40B4-BE49-F238E27FC236}">
              <a16:creationId xmlns:a16="http://schemas.microsoft.com/office/drawing/2014/main" id="{F4608699-BCC2-4033-AE7E-70577D29D33A}"/>
            </a:ext>
          </a:extLst>
        </xdr:cNvPr>
        <xdr:cNvCxnSpPr/>
      </xdr:nvCxnSpPr>
      <xdr:spPr>
        <a:xfrm flipV="1">
          <a:off x="9639300" y="14728927"/>
          <a:ext cx="8382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111582</xdr:rowOff>
    </xdr:from>
    <xdr:to>
      <xdr:col>46</xdr:col>
      <xdr:colOff>38100</xdr:colOff>
      <xdr:row>86</xdr:row>
      <xdr:rowOff>41732</xdr:rowOff>
    </xdr:to>
    <xdr:sp macro="" textlink="">
      <xdr:nvSpPr>
        <xdr:cNvPr id="362" name="楕円 361">
          <a:extLst>
            <a:ext uri="{FF2B5EF4-FFF2-40B4-BE49-F238E27FC236}">
              <a16:creationId xmlns:a16="http://schemas.microsoft.com/office/drawing/2014/main" id="{B6DF53E1-DE30-4CAB-8063-AF74D0959C13}"/>
            </a:ext>
          </a:extLst>
        </xdr:cNvPr>
        <xdr:cNvSpPr/>
      </xdr:nvSpPr>
      <xdr:spPr>
        <a:xfrm>
          <a:off x="8699500" y="1468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160592</xdr:rowOff>
    </xdr:from>
    <xdr:to>
      <xdr:col>50</xdr:col>
      <xdr:colOff>114300</xdr:colOff>
      <xdr:row>85</xdr:row>
      <xdr:rowOff>162382</xdr:rowOff>
    </xdr:to>
    <xdr:cxnSp macro="">
      <xdr:nvCxnSpPr>
        <xdr:cNvPr id="363" name="直線コネクタ 362">
          <a:extLst>
            <a:ext uri="{FF2B5EF4-FFF2-40B4-BE49-F238E27FC236}">
              <a16:creationId xmlns:a16="http://schemas.microsoft.com/office/drawing/2014/main" id="{51B50F1D-0AD9-46E6-B8F1-1EB58BB4C87A}"/>
            </a:ext>
          </a:extLst>
        </xdr:cNvPr>
        <xdr:cNvCxnSpPr/>
      </xdr:nvCxnSpPr>
      <xdr:spPr>
        <a:xfrm flipV="1">
          <a:off x="8750300" y="14733842"/>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113373</xdr:rowOff>
    </xdr:from>
    <xdr:to>
      <xdr:col>41</xdr:col>
      <xdr:colOff>101600</xdr:colOff>
      <xdr:row>86</xdr:row>
      <xdr:rowOff>43523</xdr:rowOff>
    </xdr:to>
    <xdr:sp macro="" textlink="">
      <xdr:nvSpPr>
        <xdr:cNvPr id="364" name="楕円 363">
          <a:extLst>
            <a:ext uri="{FF2B5EF4-FFF2-40B4-BE49-F238E27FC236}">
              <a16:creationId xmlns:a16="http://schemas.microsoft.com/office/drawing/2014/main" id="{D32ABAD7-6614-4E9B-8334-E97A2A80A3FF}"/>
            </a:ext>
          </a:extLst>
        </xdr:cNvPr>
        <xdr:cNvSpPr/>
      </xdr:nvSpPr>
      <xdr:spPr>
        <a:xfrm>
          <a:off x="7810500" y="1468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162382</xdr:rowOff>
    </xdr:from>
    <xdr:to>
      <xdr:col>45</xdr:col>
      <xdr:colOff>177800</xdr:colOff>
      <xdr:row>85</xdr:row>
      <xdr:rowOff>164173</xdr:rowOff>
    </xdr:to>
    <xdr:cxnSp macro="">
      <xdr:nvCxnSpPr>
        <xdr:cNvPr id="365" name="直線コネクタ 364">
          <a:extLst>
            <a:ext uri="{FF2B5EF4-FFF2-40B4-BE49-F238E27FC236}">
              <a16:creationId xmlns:a16="http://schemas.microsoft.com/office/drawing/2014/main" id="{4BA9541D-406F-427E-B296-0AF79617B418}"/>
            </a:ext>
          </a:extLst>
        </xdr:cNvPr>
        <xdr:cNvCxnSpPr/>
      </xdr:nvCxnSpPr>
      <xdr:spPr>
        <a:xfrm flipV="1">
          <a:off x="7861300" y="14735632"/>
          <a:ext cx="889000" cy="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116839</xdr:rowOff>
    </xdr:from>
    <xdr:to>
      <xdr:col>36</xdr:col>
      <xdr:colOff>165100</xdr:colOff>
      <xdr:row>86</xdr:row>
      <xdr:rowOff>46989</xdr:rowOff>
    </xdr:to>
    <xdr:sp macro="" textlink="">
      <xdr:nvSpPr>
        <xdr:cNvPr id="366" name="楕円 365">
          <a:extLst>
            <a:ext uri="{FF2B5EF4-FFF2-40B4-BE49-F238E27FC236}">
              <a16:creationId xmlns:a16="http://schemas.microsoft.com/office/drawing/2014/main" id="{8AD654F5-BF28-4CB6-B88B-8F0B121A46AB}"/>
            </a:ext>
          </a:extLst>
        </xdr:cNvPr>
        <xdr:cNvSpPr/>
      </xdr:nvSpPr>
      <xdr:spPr>
        <a:xfrm>
          <a:off x="69215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164173</xdr:rowOff>
    </xdr:from>
    <xdr:to>
      <xdr:col>41</xdr:col>
      <xdr:colOff>50800</xdr:colOff>
      <xdr:row>85</xdr:row>
      <xdr:rowOff>167639</xdr:rowOff>
    </xdr:to>
    <xdr:cxnSp macro="">
      <xdr:nvCxnSpPr>
        <xdr:cNvPr id="367" name="直線コネクタ 366">
          <a:extLst>
            <a:ext uri="{FF2B5EF4-FFF2-40B4-BE49-F238E27FC236}">
              <a16:creationId xmlns:a16="http://schemas.microsoft.com/office/drawing/2014/main" id="{96B8A1D0-F10A-473A-BA96-E869E8D12CDE}"/>
            </a:ext>
          </a:extLst>
        </xdr:cNvPr>
        <xdr:cNvCxnSpPr/>
      </xdr:nvCxnSpPr>
      <xdr:spPr>
        <a:xfrm flipV="1">
          <a:off x="6972300" y="14737423"/>
          <a:ext cx="889000" cy="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964A457C-D2A6-4710-802D-AF3B84CF7C55}"/>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6738762A-2FCA-41B5-A04E-7708C6475CF0}"/>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C4C6CA2B-425E-421C-9037-36AEADA3946F}"/>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72CFD86B-9D97-4EE6-AC6F-120221DBCD3F}"/>
            </a:ext>
          </a:extLst>
        </xdr:cNvPr>
        <xdr:cNvSpPr txBox="1"/>
      </xdr:nvSpPr>
      <xdr:spPr>
        <a:xfrm>
          <a:off x="6737427" y="144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31069</xdr:rowOff>
    </xdr:from>
    <xdr:ext cx="469744" cy="259045"/>
    <xdr:sp macro="" textlink="">
      <xdr:nvSpPr>
        <xdr:cNvPr id="372" name="n_1mainValue【公営住宅】&#10;一人当たり面積">
          <a:extLst>
            <a:ext uri="{FF2B5EF4-FFF2-40B4-BE49-F238E27FC236}">
              <a16:creationId xmlns:a16="http://schemas.microsoft.com/office/drawing/2014/main" id="{93E31C95-72BC-463D-92F4-51A9D7B385DA}"/>
            </a:ext>
          </a:extLst>
        </xdr:cNvPr>
        <xdr:cNvSpPr txBox="1"/>
      </xdr:nvSpPr>
      <xdr:spPr>
        <a:xfrm>
          <a:off x="9391727" y="14775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32859</xdr:rowOff>
    </xdr:from>
    <xdr:ext cx="469744" cy="259045"/>
    <xdr:sp macro="" textlink="">
      <xdr:nvSpPr>
        <xdr:cNvPr id="373" name="n_2mainValue【公営住宅】&#10;一人当たり面積">
          <a:extLst>
            <a:ext uri="{FF2B5EF4-FFF2-40B4-BE49-F238E27FC236}">
              <a16:creationId xmlns:a16="http://schemas.microsoft.com/office/drawing/2014/main" id="{A894734B-2A80-4859-A95E-D8BA0EEC2EC2}"/>
            </a:ext>
          </a:extLst>
        </xdr:cNvPr>
        <xdr:cNvSpPr txBox="1"/>
      </xdr:nvSpPr>
      <xdr:spPr>
        <a:xfrm>
          <a:off x="8515427" y="14777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34650</xdr:rowOff>
    </xdr:from>
    <xdr:ext cx="469744" cy="259045"/>
    <xdr:sp macro="" textlink="">
      <xdr:nvSpPr>
        <xdr:cNvPr id="374" name="n_3mainValue【公営住宅】&#10;一人当たり面積">
          <a:extLst>
            <a:ext uri="{FF2B5EF4-FFF2-40B4-BE49-F238E27FC236}">
              <a16:creationId xmlns:a16="http://schemas.microsoft.com/office/drawing/2014/main" id="{C3BE2AF9-F9F9-4FEE-B696-3988319C08F8}"/>
            </a:ext>
          </a:extLst>
        </xdr:cNvPr>
        <xdr:cNvSpPr txBox="1"/>
      </xdr:nvSpPr>
      <xdr:spPr>
        <a:xfrm>
          <a:off x="7626427" y="1477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38116</xdr:rowOff>
    </xdr:from>
    <xdr:ext cx="469744" cy="259045"/>
    <xdr:sp macro="" textlink="">
      <xdr:nvSpPr>
        <xdr:cNvPr id="375" name="n_4mainValue【公営住宅】&#10;一人当たり面積">
          <a:extLst>
            <a:ext uri="{FF2B5EF4-FFF2-40B4-BE49-F238E27FC236}">
              <a16:creationId xmlns:a16="http://schemas.microsoft.com/office/drawing/2014/main" id="{7016F061-4CB8-45F1-9FC2-1C70DFBC90A4}"/>
            </a:ext>
          </a:extLst>
        </xdr:cNvPr>
        <xdr:cNvSpPr txBox="1"/>
      </xdr:nvSpPr>
      <xdr:spPr>
        <a:xfrm>
          <a:off x="6737427" y="1478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349F55C-A72F-4AF4-BB21-A75BF3FBA38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2E46818-12EC-4B03-81DB-91F5146AA52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4A0F785-D275-4181-B4B6-EB60F3C3A13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3644948-E6F5-4A15-AE02-7B43738FD50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4E7B2B7-6D39-4911-842D-3377CB9AB0C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DB15208-A96C-4542-B941-558C9F96509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AD1D395-026B-4F9F-BD92-39351A864CF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C59B075-F056-4170-87AD-5A8BA20CDDA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3213789-B7FD-475B-BF51-76E8019C625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9BE926A-C892-4077-905E-C62E3C3A46E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95D66530-3387-47F1-874A-D754B0D525A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80E5CD1D-E777-4C4E-88BD-2C4842B3B34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DFC2B3F-23B6-4321-8D18-B939B0B3D99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00469B0-4C6D-4BF7-8CB9-6BE058BBF8F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A0D10A6D-746C-4B45-BDA7-290F07F6BFC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CA920E63-2B91-4758-B423-5B81C04DE97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3EE635E9-D05F-4EC8-AAD4-0446DDC3121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556B6B1C-583D-4CF6-A486-4C578C41F35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D277A067-C72F-4678-8A64-FBDC01D8C85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328D2DB-C1BB-46DE-9C77-5D3D62A0530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E47BF120-9626-4836-8D30-FB50EC8F5C9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DD42B38E-48D4-4979-B5A1-FE3191225B4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CA689FDF-8BC4-4A86-A066-687B6DB53B2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C0C3285-2D95-4D25-BC23-5CDC96B6DEE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9C179640-B2DF-4862-B0E1-72050658B41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4DEF9F11-3367-4B7D-99B9-748B9A4FADBB}"/>
            </a:ext>
          </a:extLst>
        </xdr:cNvPr>
        <xdr:cNvCxnSpPr/>
      </xdr:nvCxnSpPr>
      <xdr:spPr>
        <a:xfrm flipV="1">
          <a:off x="4634865"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A7A4F49B-3348-4890-891E-956DE5DFD6B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CEF4E611-E7CF-404C-A451-88097111AF9B}"/>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8B02EDD0-A86E-4420-94A0-3A65F519F2AF}"/>
            </a:ext>
          </a:extLst>
        </xdr:cNvPr>
        <xdr:cNvSpPr txBox="1"/>
      </xdr:nvSpPr>
      <xdr:spPr>
        <a:xfrm>
          <a:off x="4673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405" name="直線コネクタ 404">
          <a:extLst>
            <a:ext uri="{FF2B5EF4-FFF2-40B4-BE49-F238E27FC236}">
              <a16:creationId xmlns:a16="http://schemas.microsoft.com/office/drawing/2014/main" id="{2AA49DFC-9DF4-4F3D-8F8A-6FD85F3BF222}"/>
            </a:ext>
          </a:extLst>
        </xdr:cNvPr>
        <xdr:cNvCxnSpPr/>
      </xdr:nvCxnSpPr>
      <xdr:spPr>
        <a:xfrm>
          <a:off x="4546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5FA300EC-4FC2-4501-BF1F-B973A94C3167}"/>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6543F287-54BB-4DD5-A606-B0C198C1F043}"/>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408" name="フローチャート: 判断 407">
          <a:extLst>
            <a:ext uri="{FF2B5EF4-FFF2-40B4-BE49-F238E27FC236}">
              <a16:creationId xmlns:a16="http://schemas.microsoft.com/office/drawing/2014/main" id="{353AA807-C192-41E3-B289-AC3B6C8B3AC3}"/>
            </a:ext>
          </a:extLst>
        </xdr:cNvPr>
        <xdr:cNvSpPr/>
      </xdr:nvSpPr>
      <xdr:spPr>
        <a:xfrm>
          <a:off x="3746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09" name="フローチャート: 判断 408">
          <a:extLst>
            <a:ext uri="{FF2B5EF4-FFF2-40B4-BE49-F238E27FC236}">
              <a16:creationId xmlns:a16="http://schemas.microsoft.com/office/drawing/2014/main" id="{DD570CC1-6607-49E6-97DE-0EA07696A84B}"/>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10" name="フローチャート: 判断 409">
          <a:extLst>
            <a:ext uri="{FF2B5EF4-FFF2-40B4-BE49-F238E27FC236}">
              <a16:creationId xmlns:a16="http://schemas.microsoft.com/office/drawing/2014/main" id="{48D83515-1558-493B-94B8-A6F726FE363B}"/>
            </a:ext>
          </a:extLst>
        </xdr:cNvPr>
        <xdr:cNvSpPr/>
      </xdr:nvSpPr>
      <xdr:spPr>
        <a:xfrm>
          <a:off x="1968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48261</xdr:rowOff>
    </xdr:from>
    <xdr:to>
      <xdr:col>6</xdr:col>
      <xdr:colOff>38100</xdr:colOff>
      <xdr:row>104</xdr:row>
      <xdr:rowOff>149861</xdr:rowOff>
    </xdr:to>
    <xdr:sp macro="" textlink="">
      <xdr:nvSpPr>
        <xdr:cNvPr id="411" name="フローチャート: 判断 410">
          <a:extLst>
            <a:ext uri="{FF2B5EF4-FFF2-40B4-BE49-F238E27FC236}">
              <a16:creationId xmlns:a16="http://schemas.microsoft.com/office/drawing/2014/main" id="{018D8078-618B-4628-AD22-98078A2B0A6A}"/>
            </a:ext>
          </a:extLst>
        </xdr:cNvPr>
        <xdr:cNvSpPr/>
      </xdr:nvSpPr>
      <xdr:spPr>
        <a:xfrm>
          <a:off x="1079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B6C888F-463E-4DCC-BBB4-D7A88BE4926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430C3C5-32B3-4F54-BAC7-D8F8A98469A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4EAAB32-342C-40BE-B09D-65BF079BB81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E8F771D-875C-4961-8B8E-5F38ED4453E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8DA83D7-BFAB-4F36-A397-06354DBD12F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156029</xdr:rowOff>
    </xdr:from>
    <xdr:to>
      <xdr:col>24</xdr:col>
      <xdr:colOff>114300</xdr:colOff>
      <xdr:row>101</xdr:row>
      <xdr:rowOff>86179</xdr:rowOff>
    </xdr:to>
    <xdr:sp macro="" textlink="">
      <xdr:nvSpPr>
        <xdr:cNvPr id="417" name="楕円 416">
          <a:extLst>
            <a:ext uri="{FF2B5EF4-FFF2-40B4-BE49-F238E27FC236}">
              <a16:creationId xmlns:a16="http://schemas.microsoft.com/office/drawing/2014/main" id="{FB4217B6-0B78-45A2-B9B6-F1F49260A0D5}"/>
            </a:ext>
          </a:extLst>
        </xdr:cNvPr>
        <xdr:cNvSpPr/>
      </xdr:nvSpPr>
      <xdr:spPr>
        <a:xfrm>
          <a:off x="45847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7456</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BC9F7D2-26B9-479A-883B-8DBA3CE16FBB}"/>
            </a:ext>
          </a:extLst>
        </xdr:cNvPr>
        <xdr:cNvSpPr txBox="1"/>
      </xdr:nvSpPr>
      <xdr:spPr>
        <a:xfrm>
          <a:off x="4673600" y="1715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123371</xdr:rowOff>
    </xdr:from>
    <xdr:to>
      <xdr:col>20</xdr:col>
      <xdr:colOff>38100</xdr:colOff>
      <xdr:row>101</xdr:row>
      <xdr:rowOff>53521</xdr:rowOff>
    </xdr:to>
    <xdr:sp macro="" textlink="">
      <xdr:nvSpPr>
        <xdr:cNvPr id="419" name="楕円 418">
          <a:extLst>
            <a:ext uri="{FF2B5EF4-FFF2-40B4-BE49-F238E27FC236}">
              <a16:creationId xmlns:a16="http://schemas.microsoft.com/office/drawing/2014/main" id="{35DD37B9-1FB8-4E44-967F-AB7C0F4A650E}"/>
            </a:ext>
          </a:extLst>
        </xdr:cNvPr>
        <xdr:cNvSpPr/>
      </xdr:nvSpPr>
      <xdr:spPr>
        <a:xfrm>
          <a:off x="3746500" y="172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2721</xdr:rowOff>
    </xdr:from>
    <xdr:to>
      <xdr:col>24</xdr:col>
      <xdr:colOff>63500</xdr:colOff>
      <xdr:row>101</xdr:row>
      <xdr:rowOff>35379</xdr:rowOff>
    </xdr:to>
    <xdr:cxnSp macro="">
      <xdr:nvCxnSpPr>
        <xdr:cNvPr id="420" name="直線コネクタ 419">
          <a:extLst>
            <a:ext uri="{FF2B5EF4-FFF2-40B4-BE49-F238E27FC236}">
              <a16:creationId xmlns:a16="http://schemas.microsoft.com/office/drawing/2014/main" id="{07A73486-4656-4C26-8272-1CE1055CFADB}"/>
            </a:ext>
          </a:extLst>
        </xdr:cNvPr>
        <xdr:cNvCxnSpPr/>
      </xdr:nvCxnSpPr>
      <xdr:spPr>
        <a:xfrm>
          <a:off x="3797300" y="1731917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90714</xdr:rowOff>
    </xdr:from>
    <xdr:to>
      <xdr:col>15</xdr:col>
      <xdr:colOff>101600</xdr:colOff>
      <xdr:row>101</xdr:row>
      <xdr:rowOff>20864</xdr:rowOff>
    </xdr:to>
    <xdr:sp macro="" textlink="">
      <xdr:nvSpPr>
        <xdr:cNvPr id="421" name="楕円 420">
          <a:extLst>
            <a:ext uri="{FF2B5EF4-FFF2-40B4-BE49-F238E27FC236}">
              <a16:creationId xmlns:a16="http://schemas.microsoft.com/office/drawing/2014/main" id="{D606CBFD-137A-4E36-9C49-7C305E688C3B}"/>
            </a:ext>
          </a:extLst>
        </xdr:cNvPr>
        <xdr:cNvSpPr/>
      </xdr:nvSpPr>
      <xdr:spPr>
        <a:xfrm>
          <a:off x="285750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141514</xdr:rowOff>
    </xdr:from>
    <xdr:to>
      <xdr:col>19</xdr:col>
      <xdr:colOff>177800</xdr:colOff>
      <xdr:row>101</xdr:row>
      <xdr:rowOff>2721</xdr:rowOff>
    </xdr:to>
    <xdr:cxnSp macro="">
      <xdr:nvCxnSpPr>
        <xdr:cNvPr id="422" name="直線コネクタ 421">
          <a:extLst>
            <a:ext uri="{FF2B5EF4-FFF2-40B4-BE49-F238E27FC236}">
              <a16:creationId xmlns:a16="http://schemas.microsoft.com/office/drawing/2014/main" id="{21BC9724-DC42-449A-8FB4-4BD2FB2F3A27}"/>
            </a:ext>
          </a:extLst>
        </xdr:cNvPr>
        <xdr:cNvCxnSpPr/>
      </xdr:nvCxnSpPr>
      <xdr:spPr>
        <a:xfrm>
          <a:off x="2908300" y="172865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58057</xdr:rowOff>
    </xdr:from>
    <xdr:to>
      <xdr:col>10</xdr:col>
      <xdr:colOff>165100</xdr:colOff>
      <xdr:row>100</xdr:row>
      <xdr:rowOff>159657</xdr:rowOff>
    </xdr:to>
    <xdr:sp macro="" textlink="">
      <xdr:nvSpPr>
        <xdr:cNvPr id="423" name="楕円 422">
          <a:extLst>
            <a:ext uri="{FF2B5EF4-FFF2-40B4-BE49-F238E27FC236}">
              <a16:creationId xmlns:a16="http://schemas.microsoft.com/office/drawing/2014/main" id="{95E3F386-A62A-44AE-9D6B-9F08B9B8304C}"/>
            </a:ext>
          </a:extLst>
        </xdr:cNvPr>
        <xdr:cNvSpPr/>
      </xdr:nvSpPr>
      <xdr:spPr>
        <a:xfrm>
          <a:off x="1968500" y="1720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108857</xdr:rowOff>
    </xdr:from>
    <xdr:to>
      <xdr:col>15</xdr:col>
      <xdr:colOff>50800</xdr:colOff>
      <xdr:row>100</xdr:row>
      <xdr:rowOff>141514</xdr:rowOff>
    </xdr:to>
    <xdr:cxnSp macro="">
      <xdr:nvCxnSpPr>
        <xdr:cNvPr id="424" name="直線コネクタ 423">
          <a:extLst>
            <a:ext uri="{FF2B5EF4-FFF2-40B4-BE49-F238E27FC236}">
              <a16:creationId xmlns:a16="http://schemas.microsoft.com/office/drawing/2014/main" id="{C34714F7-D151-4F2D-A591-C14C90AA1EA8}"/>
            </a:ext>
          </a:extLst>
        </xdr:cNvPr>
        <xdr:cNvCxnSpPr/>
      </xdr:nvCxnSpPr>
      <xdr:spPr>
        <a:xfrm>
          <a:off x="2019300" y="17253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25400</xdr:rowOff>
    </xdr:from>
    <xdr:to>
      <xdr:col>6</xdr:col>
      <xdr:colOff>38100</xdr:colOff>
      <xdr:row>100</xdr:row>
      <xdr:rowOff>127000</xdr:rowOff>
    </xdr:to>
    <xdr:sp macro="" textlink="">
      <xdr:nvSpPr>
        <xdr:cNvPr id="425" name="楕円 424">
          <a:extLst>
            <a:ext uri="{FF2B5EF4-FFF2-40B4-BE49-F238E27FC236}">
              <a16:creationId xmlns:a16="http://schemas.microsoft.com/office/drawing/2014/main" id="{686D7895-9887-4A47-A4E1-E1A9D5F2C0C0}"/>
            </a:ext>
          </a:extLst>
        </xdr:cNvPr>
        <xdr:cNvSpPr/>
      </xdr:nvSpPr>
      <xdr:spPr>
        <a:xfrm>
          <a:off x="1079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76200</xdr:rowOff>
    </xdr:from>
    <xdr:to>
      <xdr:col>10</xdr:col>
      <xdr:colOff>114300</xdr:colOff>
      <xdr:row>100</xdr:row>
      <xdr:rowOff>108857</xdr:rowOff>
    </xdr:to>
    <xdr:cxnSp macro="">
      <xdr:nvCxnSpPr>
        <xdr:cNvPr id="426" name="直線コネクタ 425">
          <a:extLst>
            <a:ext uri="{FF2B5EF4-FFF2-40B4-BE49-F238E27FC236}">
              <a16:creationId xmlns:a16="http://schemas.microsoft.com/office/drawing/2014/main" id="{525BC283-3EAE-438B-BD28-3A2D479F0966}"/>
            </a:ext>
          </a:extLst>
        </xdr:cNvPr>
        <xdr:cNvCxnSpPr/>
      </xdr:nvCxnSpPr>
      <xdr:spPr>
        <a:xfrm>
          <a:off x="1130300" y="17221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92001</xdr:rowOff>
    </xdr:from>
    <xdr:ext cx="405111" cy="259045"/>
    <xdr:sp macro="" textlink="">
      <xdr:nvSpPr>
        <xdr:cNvPr id="427" name="n_1aveValue【港湾・漁港】&#10;有形固定資産減価償却率">
          <a:extLst>
            <a:ext uri="{FF2B5EF4-FFF2-40B4-BE49-F238E27FC236}">
              <a16:creationId xmlns:a16="http://schemas.microsoft.com/office/drawing/2014/main" id="{36831229-B3BA-42C0-AF87-9C2F96F79971}"/>
            </a:ext>
          </a:extLst>
        </xdr:cNvPr>
        <xdr:cNvSpPr txBox="1"/>
      </xdr:nvSpPr>
      <xdr:spPr>
        <a:xfrm>
          <a:off x="3582044"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77306</xdr:rowOff>
    </xdr:from>
    <xdr:ext cx="405111" cy="259045"/>
    <xdr:sp macro="" textlink="">
      <xdr:nvSpPr>
        <xdr:cNvPr id="428" name="n_2aveValue【港湾・漁港】&#10;有形固定資産減価償却率">
          <a:extLst>
            <a:ext uri="{FF2B5EF4-FFF2-40B4-BE49-F238E27FC236}">
              <a16:creationId xmlns:a16="http://schemas.microsoft.com/office/drawing/2014/main" id="{CA285DE4-E357-4D5C-BE3C-D686B155349E}"/>
            </a:ext>
          </a:extLst>
        </xdr:cNvPr>
        <xdr:cNvSpPr txBox="1"/>
      </xdr:nvSpPr>
      <xdr:spPr>
        <a:xfrm>
          <a:off x="2705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51179</xdr:rowOff>
    </xdr:from>
    <xdr:ext cx="405111" cy="259045"/>
    <xdr:sp macro="" textlink="">
      <xdr:nvSpPr>
        <xdr:cNvPr id="429" name="n_3aveValue【港湾・漁港】&#10;有形固定資産減価償却率">
          <a:extLst>
            <a:ext uri="{FF2B5EF4-FFF2-40B4-BE49-F238E27FC236}">
              <a16:creationId xmlns:a16="http://schemas.microsoft.com/office/drawing/2014/main" id="{3B05093B-7DD2-4D92-8BBC-05CDCE9B77E7}"/>
            </a:ext>
          </a:extLst>
        </xdr:cNvPr>
        <xdr:cNvSpPr txBox="1"/>
      </xdr:nvSpPr>
      <xdr:spPr>
        <a:xfrm>
          <a:off x="1816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140988</xdr:rowOff>
    </xdr:from>
    <xdr:ext cx="405111" cy="259045"/>
    <xdr:sp macro="" textlink="">
      <xdr:nvSpPr>
        <xdr:cNvPr id="430" name="n_4aveValue【港湾・漁港】&#10;有形固定資産減価償却率">
          <a:extLst>
            <a:ext uri="{FF2B5EF4-FFF2-40B4-BE49-F238E27FC236}">
              <a16:creationId xmlns:a16="http://schemas.microsoft.com/office/drawing/2014/main" id="{5D9B695F-ED89-49B1-A27A-63FA0EA323CB}"/>
            </a:ext>
          </a:extLst>
        </xdr:cNvPr>
        <xdr:cNvSpPr txBox="1"/>
      </xdr:nvSpPr>
      <xdr:spPr>
        <a:xfrm>
          <a:off x="927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70048</xdr:rowOff>
    </xdr:from>
    <xdr:ext cx="405111" cy="259045"/>
    <xdr:sp macro="" textlink="">
      <xdr:nvSpPr>
        <xdr:cNvPr id="431" name="n_1mainValue【港湾・漁港】&#10;有形固定資産減価償却率">
          <a:extLst>
            <a:ext uri="{FF2B5EF4-FFF2-40B4-BE49-F238E27FC236}">
              <a16:creationId xmlns:a16="http://schemas.microsoft.com/office/drawing/2014/main" id="{6AA0AD6F-D094-4572-AD9B-332F9698F4B6}"/>
            </a:ext>
          </a:extLst>
        </xdr:cNvPr>
        <xdr:cNvSpPr txBox="1"/>
      </xdr:nvSpPr>
      <xdr:spPr>
        <a:xfrm>
          <a:off x="3582044" y="1704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37391</xdr:rowOff>
    </xdr:from>
    <xdr:ext cx="405111" cy="259045"/>
    <xdr:sp macro="" textlink="">
      <xdr:nvSpPr>
        <xdr:cNvPr id="432" name="n_2mainValue【港湾・漁港】&#10;有形固定資産減価償却率">
          <a:extLst>
            <a:ext uri="{FF2B5EF4-FFF2-40B4-BE49-F238E27FC236}">
              <a16:creationId xmlns:a16="http://schemas.microsoft.com/office/drawing/2014/main" id="{5E1E1B73-8875-4B53-951F-616AF6610ADA}"/>
            </a:ext>
          </a:extLst>
        </xdr:cNvPr>
        <xdr:cNvSpPr txBox="1"/>
      </xdr:nvSpPr>
      <xdr:spPr>
        <a:xfrm>
          <a:off x="2705744"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4734</xdr:rowOff>
    </xdr:from>
    <xdr:ext cx="405111" cy="259045"/>
    <xdr:sp macro="" textlink="">
      <xdr:nvSpPr>
        <xdr:cNvPr id="433" name="n_3mainValue【港湾・漁港】&#10;有形固定資産減価償却率">
          <a:extLst>
            <a:ext uri="{FF2B5EF4-FFF2-40B4-BE49-F238E27FC236}">
              <a16:creationId xmlns:a16="http://schemas.microsoft.com/office/drawing/2014/main" id="{ACC81703-C394-48BC-8A5D-1321EC97349B}"/>
            </a:ext>
          </a:extLst>
        </xdr:cNvPr>
        <xdr:cNvSpPr txBox="1"/>
      </xdr:nvSpPr>
      <xdr:spPr>
        <a:xfrm>
          <a:off x="1816744" y="1697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143527</xdr:rowOff>
    </xdr:from>
    <xdr:ext cx="340478" cy="259045"/>
    <xdr:sp macro="" textlink="">
      <xdr:nvSpPr>
        <xdr:cNvPr id="434" name="n_4mainValue【港湾・漁港】&#10;有形固定資産減価償却率">
          <a:extLst>
            <a:ext uri="{FF2B5EF4-FFF2-40B4-BE49-F238E27FC236}">
              <a16:creationId xmlns:a16="http://schemas.microsoft.com/office/drawing/2014/main" id="{F0F38EA3-BA65-413D-99C8-0326D13E20B7}"/>
            </a:ext>
          </a:extLst>
        </xdr:cNvPr>
        <xdr:cNvSpPr txBox="1"/>
      </xdr:nvSpPr>
      <xdr:spPr>
        <a:xfrm>
          <a:off x="960061" y="1694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2C1C37C-D982-4470-8953-6F9D264051B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17CF3A26-1A41-49EE-872F-1FD2C14259F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24DA3BBA-21B8-4082-90DC-FCF732203E1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75FDB998-1763-4241-A92B-02463F6B3C3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3454DD35-0349-4A28-9DC5-8420EFA7C6E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B2F89632-5AE1-49CC-BCBA-42741B1AD38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E9A69256-4E16-4F58-BDCE-379C03883F5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57C4E7C5-F139-42C1-96A9-79B414DAFF2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9222456D-0967-4040-BE47-F59C2673DB8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80D8D2E-9559-4DD4-A846-A58D63F661C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F783C07-F028-47F0-8F35-3A916CBE46F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A25A8AED-BF67-4E89-A6E3-FD18E2C8914D}"/>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4B9BA82D-460A-433C-8CAB-2260F8B661C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8" name="テキスト ボックス 447">
          <a:extLst>
            <a:ext uri="{FF2B5EF4-FFF2-40B4-BE49-F238E27FC236}">
              <a16:creationId xmlns:a16="http://schemas.microsoft.com/office/drawing/2014/main" id="{63718044-DEBB-4F5B-AF42-FF327958BFB7}"/>
            </a:ext>
          </a:extLst>
        </xdr:cNvPr>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97D3D67E-17F0-4F17-8FF1-0961DBD5CDC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50" name="テキスト ボックス 449">
          <a:extLst>
            <a:ext uri="{FF2B5EF4-FFF2-40B4-BE49-F238E27FC236}">
              <a16:creationId xmlns:a16="http://schemas.microsoft.com/office/drawing/2014/main" id="{13EDF397-7774-4A92-9028-6AD4051E144A}"/>
            </a:ext>
          </a:extLst>
        </xdr:cNvPr>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F6B699BB-94E6-4295-8453-A54F31FE107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52" name="テキスト ボックス 451">
          <a:extLst>
            <a:ext uri="{FF2B5EF4-FFF2-40B4-BE49-F238E27FC236}">
              <a16:creationId xmlns:a16="http://schemas.microsoft.com/office/drawing/2014/main" id="{B14B6527-16E2-4EBC-AC28-756DAFF7B9D6}"/>
            </a:ext>
          </a:extLst>
        </xdr:cNvPr>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8D67DFE2-E142-43D2-A9E5-11C3C7D201D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454" name="テキスト ボックス 453">
          <a:extLst>
            <a:ext uri="{FF2B5EF4-FFF2-40B4-BE49-F238E27FC236}">
              <a16:creationId xmlns:a16="http://schemas.microsoft.com/office/drawing/2014/main" id="{106F2A34-153D-42F9-9A3A-60932D3AAF1F}"/>
            </a:ext>
          </a:extLst>
        </xdr:cNvPr>
        <xdr:cNvSpPr txBox="1"/>
      </xdr:nvSpPr>
      <xdr:spPr>
        <a:xfrm>
          <a:off x="5790187" y="17002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8BF8E597-5827-4DBE-9D7C-3DE9B0BE4E2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6" name="テキスト ボックス 455">
          <a:extLst>
            <a:ext uri="{FF2B5EF4-FFF2-40B4-BE49-F238E27FC236}">
              <a16:creationId xmlns:a16="http://schemas.microsoft.com/office/drawing/2014/main" id="{301967D9-CF1C-4C22-B2F5-05CEFB2EAE6D}"/>
            </a:ext>
          </a:extLst>
        </xdr:cNvPr>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F933320D-D0E1-47B0-8228-A122AC0E2A2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458" name="直線コネクタ 457">
          <a:extLst>
            <a:ext uri="{FF2B5EF4-FFF2-40B4-BE49-F238E27FC236}">
              <a16:creationId xmlns:a16="http://schemas.microsoft.com/office/drawing/2014/main" id="{AF98C194-FB40-4098-BB4B-A4286267FB4A}"/>
            </a:ext>
          </a:extLst>
        </xdr:cNvPr>
        <xdr:cNvCxnSpPr/>
      </xdr:nvCxnSpPr>
      <xdr:spPr>
        <a:xfrm flipV="1">
          <a:off x="10476865" y="17130526"/>
          <a:ext cx="0" cy="1538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3D496096-DC54-44D3-9869-3B5D2E19E383}"/>
            </a:ext>
          </a:extLst>
        </xdr:cNvPr>
        <xdr:cNvSpPr txBox="1"/>
      </xdr:nvSpPr>
      <xdr:spPr>
        <a:xfrm>
          <a:off x="10515600" y="186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460" name="直線コネクタ 459">
          <a:extLst>
            <a:ext uri="{FF2B5EF4-FFF2-40B4-BE49-F238E27FC236}">
              <a16:creationId xmlns:a16="http://schemas.microsoft.com/office/drawing/2014/main" id="{3A5EC978-8A57-4C92-B4F9-D9C7DD422751}"/>
            </a:ext>
          </a:extLst>
        </xdr:cNvPr>
        <xdr:cNvCxnSpPr/>
      </xdr:nvCxnSpPr>
      <xdr:spPr>
        <a:xfrm>
          <a:off x="10388600" y="1866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461" name="【港湾・漁港】&#10;一人当たり有形固定資産（償却資産）額最大値テキスト">
          <a:extLst>
            <a:ext uri="{FF2B5EF4-FFF2-40B4-BE49-F238E27FC236}">
              <a16:creationId xmlns:a16="http://schemas.microsoft.com/office/drawing/2014/main" id="{083E99CC-774D-46AB-A5E1-3B458D239AE6}"/>
            </a:ext>
          </a:extLst>
        </xdr:cNvPr>
        <xdr:cNvSpPr txBox="1"/>
      </xdr:nvSpPr>
      <xdr:spPr>
        <a:xfrm>
          <a:off x="10515600" y="169057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462" name="直線コネクタ 461">
          <a:extLst>
            <a:ext uri="{FF2B5EF4-FFF2-40B4-BE49-F238E27FC236}">
              <a16:creationId xmlns:a16="http://schemas.microsoft.com/office/drawing/2014/main" id="{D6255E41-4819-4769-8112-95787A94632C}"/>
            </a:ext>
          </a:extLst>
        </xdr:cNvPr>
        <xdr:cNvCxnSpPr/>
      </xdr:nvCxnSpPr>
      <xdr:spPr>
        <a:xfrm>
          <a:off x="10388600" y="1713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56340</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C87E2897-EC44-4200-B279-5FFBEA21C409}"/>
            </a:ext>
          </a:extLst>
        </xdr:cNvPr>
        <xdr:cNvSpPr txBox="1"/>
      </xdr:nvSpPr>
      <xdr:spPr>
        <a:xfrm>
          <a:off x="10515600" y="18401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464" name="フローチャート: 判断 463">
          <a:extLst>
            <a:ext uri="{FF2B5EF4-FFF2-40B4-BE49-F238E27FC236}">
              <a16:creationId xmlns:a16="http://schemas.microsoft.com/office/drawing/2014/main" id="{B9DDCE1B-D4A3-40C5-A961-5AE2C3913B67}"/>
            </a:ext>
          </a:extLst>
        </xdr:cNvPr>
        <xdr:cNvSpPr/>
      </xdr:nvSpPr>
      <xdr:spPr>
        <a:xfrm>
          <a:off x="10426700" y="185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465" name="フローチャート: 判断 464">
          <a:extLst>
            <a:ext uri="{FF2B5EF4-FFF2-40B4-BE49-F238E27FC236}">
              <a16:creationId xmlns:a16="http://schemas.microsoft.com/office/drawing/2014/main" id="{B851E609-E037-496A-AE80-C0DB28BAAEE3}"/>
            </a:ext>
          </a:extLst>
        </xdr:cNvPr>
        <xdr:cNvSpPr/>
      </xdr:nvSpPr>
      <xdr:spPr>
        <a:xfrm>
          <a:off x="9588500" y="1855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466" name="フローチャート: 判断 465">
          <a:extLst>
            <a:ext uri="{FF2B5EF4-FFF2-40B4-BE49-F238E27FC236}">
              <a16:creationId xmlns:a16="http://schemas.microsoft.com/office/drawing/2014/main" id="{B82393D5-E0EE-4BD3-8B41-21A3207381AD}"/>
            </a:ext>
          </a:extLst>
        </xdr:cNvPr>
        <xdr:cNvSpPr/>
      </xdr:nvSpPr>
      <xdr:spPr>
        <a:xfrm>
          <a:off x="8699500" y="1855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467" name="フローチャート: 判断 466">
          <a:extLst>
            <a:ext uri="{FF2B5EF4-FFF2-40B4-BE49-F238E27FC236}">
              <a16:creationId xmlns:a16="http://schemas.microsoft.com/office/drawing/2014/main" id="{23957C89-2EBD-400E-A5D1-6A1B878CBFF0}"/>
            </a:ext>
          </a:extLst>
        </xdr:cNvPr>
        <xdr:cNvSpPr/>
      </xdr:nvSpPr>
      <xdr:spPr>
        <a:xfrm>
          <a:off x="7810500" y="18563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61975</xdr:rowOff>
    </xdr:from>
    <xdr:to>
      <xdr:col>36</xdr:col>
      <xdr:colOff>165100</xdr:colOff>
      <xdr:row>108</xdr:row>
      <xdr:rowOff>163575</xdr:rowOff>
    </xdr:to>
    <xdr:sp macro="" textlink="">
      <xdr:nvSpPr>
        <xdr:cNvPr id="468" name="フローチャート: 判断 467">
          <a:extLst>
            <a:ext uri="{FF2B5EF4-FFF2-40B4-BE49-F238E27FC236}">
              <a16:creationId xmlns:a16="http://schemas.microsoft.com/office/drawing/2014/main" id="{8AAE8995-A5A5-480D-8A5D-2F50369619A1}"/>
            </a:ext>
          </a:extLst>
        </xdr:cNvPr>
        <xdr:cNvSpPr/>
      </xdr:nvSpPr>
      <xdr:spPr>
        <a:xfrm>
          <a:off x="6921500" y="185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2C809B9-FA0A-4200-ADCD-5FCAB3AD96C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F18C59B-60F6-4809-8318-1F0CB2D64B7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86C07A6-444B-496A-A809-A7CD9B3F946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ED17948-0459-4A2D-BE71-A7433B8BF93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826F5B3-876E-4271-B353-89B39F78DC8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92535</xdr:rowOff>
    </xdr:from>
    <xdr:to>
      <xdr:col>55</xdr:col>
      <xdr:colOff>50800</xdr:colOff>
      <xdr:row>109</xdr:row>
      <xdr:rowOff>22685</xdr:rowOff>
    </xdr:to>
    <xdr:sp macro="" textlink="">
      <xdr:nvSpPr>
        <xdr:cNvPr id="474" name="楕円 473">
          <a:extLst>
            <a:ext uri="{FF2B5EF4-FFF2-40B4-BE49-F238E27FC236}">
              <a16:creationId xmlns:a16="http://schemas.microsoft.com/office/drawing/2014/main" id="{3F45D870-206D-4DEB-BBFF-1A846198E9A8}"/>
            </a:ext>
          </a:extLst>
        </xdr:cNvPr>
        <xdr:cNvSpPr/>
      </xdr:nvSpPr>
      <xdr:spPr>
        <a:xfrm>
          <a:off x="10426700" y="1860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11890</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CBFF84C4-FF65-45BE-8435-5BB123FD7B85}"/>
            </a:ext>
          </a:extLst>
        </xdr:cNvPr>
        <xdr:cNvSpPr txBox="1"/>
      </xdr:nvSpPr>
      <xdr:spPr>
        <a:xfrm>
          <a:off x="10515600" y="18528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92861</xdr:rowOff>
    </xdr:from>
    <xdr:to>
      <xdr:col>50</xdr:col>
      <xdr:colOff>165100</xdr:colOff>
      <xdr:row>109</xdr:row>
      <xdr:rowOff>23011</xdr:rowOff>
    </xdr:to>
    <xdr:sp macro="" textlink="">
      <xdr:nvSpPr>
        <xdr:cNvPr id="476" name="楕円 475">
          <a:extLst>
            <a:ext uri="{FF2B5EF4-FFF2-40B4-BE49-F238E27FC236}">
              <a16:creationId xmlns:a16="http://schemas.microsoft.com/office/drawing/2014/main" id="{29500D26-54BB-4B1C-8934-89C27A70AAED}"/>
            </a:ext>
          </a:extLst>
        </xdr:cNvPr>
        <xdr:cNvSpPr/>
      </xdr:nvSpPr>
      <xdr:spPr>
        <a:xfrm>
          <a:off x="9588500" y="1860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143335</xdr:rowOff>
    </xdr:from>
    <xdr:to>
      <xdr:col>55</xdr:col>
      <xdr:colOff>0</xdr:colOff>
      <xdr:row>108</xdr:row>
      <xdr:rowOff>143661</xdr:rowOff>
    </xdr:to>
    <xdr:cxnSp macro="">
      <xdr:nvCxnSpPr>
        <xdr:cNvPr id="477" name="直線コネクタ 476">
          <a:extLst>
            <a:ext uri="{FF2B5EF4-FFF2-40B4-BE49-F238E27FC236}">
              <a16:creationId xmlns:a16="http://schemas.microsoft.com/office/drawing/2014/main" id="{5CFA651A-7567-40E8-B8E5-F8AAC30CC3B6}"/>
            </a:ext>
          </a:extLst>
        </xdr:cNvPr>
        <xdr:cNvCxnSpPr/>
      </xdr:nvCxnSpPr>
      <xdr:spPr>
        <a:xfrm flipV="1">
          <a:off x="9639300" y="18659935"/>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93045</xdr:rowOff>
    </xdr:from>
    <xdr:to>
      <xdr:col>46</xdr:col>
      <xdr:colOff>38100</xdr:colOff>
      <xdr:row>109</xdr:row>
      <xdr:rowOff>23195</xdr:rowOff>
    </xdr:to>
    <xdr:sp macro="" textlink="">
      <xdr:nvSpPr>
        <xdr:cNvPr id="478" name="楕円 477">
          <a:extLst>
            <a:ext uri="{FF2B5EF4-FFF2-40B4-BE49-F238E27FC236}">
              <a16:creationId xmlns:a16="http://schemas.microsoft.com/office/drawing/2014/main" id="{DDB1926D-4F03-4D0B-8ADD-C49FC1E8CA32}"/>
            </a:ext>
          </a:extLst>
        </xdr:cNvPr>
        <xdr:cNvSpPr/>
      </xdr:nvSpPr>
      <xdr:spPr>
        <a:xfrm>
          <a:off x="8699500" y="1860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143661</xdr:rowOff>
    </xdr:from>
    <xdr:to>
      <xdr:col>50</xdr:col>
      <xdr:colOff>114300</xdr:colOff>
      <xdr:row>108</xdr:row>
      <xdr:rowOff>143845</xdr:rowOff>
    </xdr:to>
    <xdr:cxnSp macro="">
      <xdr:nvCxnSpPr>
        <xdr:cNvPr id="479" name="直線コネクタ 478">
          <a:extLst>
            <a:ext uri="{FF2B5EF4-FFF2-40B4-BE49-F238E27FC236}">
              <a16:creationId xmlns:a16="http://schemas.microsoft.com/office/drawing/2014/main" id="{DA9B2D26-CCC0-4BFD-9281-44547F4D2FD3}"/>
            </a:ext>
          </a:extLst>
        </xdr:cNvPr>
        <xdr:cNvCxnSpPr/>
      </xdr:nvCxnSpPr>
      <xdr:spPr>
        <a:xfrm flipV="1">
          <a:off x="8750300" y="18660261"/>
          <a:ext cx="889000" cy="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93170</xdr:rowOff>
    </xdr:from>
    <xdr:to>
      <xdr:col>41</xdr:col>
      <xdr:colOff>101600</xdr:colOff>
      <xdr:row>109</xdr:row>
      <xdr:rowOff>23320</xdr:rowOff>
    </xdr:to>
    <xdr:sp macro="" textlink="">
      <xdr:nvSpPr>
        <xdr:cNvPr id="480" name="楕円 479">
          <a:extLst>
            <a:ext uri="{FF2B5EF4-FFF2-40B4-BE49-F238E27FC236}">
              <a16:creationId xmlns:a16="http://schemas.microsoft.com/office/drawing/2014/main" id="{12390C57-AA6C-4A37-A36B-809FF59A0019}"/>
            </a:ext>
          </a:extLst>
        </xdr:cNvPr>
        <xdr:cNvSpPr/>
      </xdr:nvSpPr>
      <xdr:spPr>
        <a:xfrm>
          <a:off x="7810500" y="1860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143845</xdr:rowOff>
    </xdr:from>
    <xdr:to>
      <xdr:col>45</xdr:col>
      <xdr:colOff>177800</xdr:colOff>
      <xdr:row>108</xdr:row>
      <xdr:rowOff>143970</xdr:rowOff>
    </xdr:to>
    <xdr:cxnSp macro="">
      <xdr:nvCxnSpPr>
        <xdr:cNvPr id="481" name="直線コネクタ 480">
          <a:extLst>
            <a:ext uri="{FF2B5EF4-FFF2-40B4-BE49-F238E27FC236}">
              <a16:creationId xmlns:a16="http://schemas.microsoft.com/office/drawing/2014/main" id="{B60229F0-0E9D-471A-A748-A3512E001EB2}"/>
            </a:ext>
          </a:extLst>
        </xdr:cNvPr>
        <xdr:cNvCxnSpPr/>
      </xdr:nvCxnSpPr>
      <xdr:spPr>
        <a:xfrm flipV="1">
          <a:off x="7861300" y="18660445"/>
          <a:ext cx="889000" cy="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93432</xdr:rowOff>
    </xdr:from>
    <xdr:to>
      <xdr:col>36</xdr:col>
      <xdr:colOff>165100</xdr:colOff>
      <xdr:row>109</xdr:row>
      <xdr:rowOff>23582</xdr:rowOff>
    </xdr:to>
    <xdr:sp macro="" textlink="">
      <xdr:nvSpPr>
        <xdr:cNvPr id="482" name="楕円 481">
          <a:extLst>
            <a:ext uri="{FF2B5EF4-FFF2-40B4-BE49-F238E27FC236}">
              <a16:creationId xmlns:a16="http://schemas.microsoft.com/office/drawing/2014/main" id="{BAFC0436-BC4F-4DA4-8B85-C8B79D1411F2}"/>
            </a:ext>
          </a:extLst>
        </xdr:cNvPr>
        <xdr:cNvSpPr/>
      </xdr:nvSpPr>
      <xdr:spPr>
        <a:xfrm>
          <a:off x="6921500" y="1861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143970</xdr:rowOff>
    </xdr:from>
    <xdr:to>
      <xdr:col>41</xdr:col>
      <xdr:colOff>50800</xdr:colOff>
      <xdr:row>108</xdr:row>
      <xdr:rowOff>144232</xdr:rowOff>
    </xdr:to>
    <xdr:cxnSp macro="">
      <xdr:nvCxnSpPr>
        <xdr:cNvPr id="483" name="直線コネクタ 482">
          <a:extLst>
            <a:ext uri="{FF2B5EF4-FFF2-40B4-BE49-F238E27FC236}">
              <a16:creationId xmlns:a16="http://schemas.microsoft.com/office/drawing/2014/main" id="{1FE17C6D-5203-4CD4-8739-6E9B4421F059}"/>
            </a:ext>
          </a:extLst>
        </xdr:cNvPr>
        <xdr:cNvCxnSpPr/>
      </xdr:nvCxnSpPr>
      <xdr:spPr>
        <a:xfrm flipV="1">
          <a:off x="6972300" y="18660570"/>
          <a:ext cx="889000" cy="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153860</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5BFD5094-9B8E-409B-AC1B-97B90E23B3A4}"/>
            </a:ext>
          </a:extLst>
        </xdr:cNvPr>
        <xdr:cNvSpPr txBox="1"/>
      </xdr:nvSpPr>
      <xdr:spPr>
        <a:xfrm>
          <a:off x="9281505" y="183275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156284</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18740A0A-D19E-4184-9D97-BEF4DDA265BF}"/>
            </a:ext>
          </a:extLst>
        </xdr:cNvPr>
        <xdr:cNvSpPr txBox="1"/>
      </xdr:nvSpPr>
      <xdr:spPr>
        <a:xfrm>
          <a:off x="8405205" y="18329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164685</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893A52A8-7FB9-470C-B0FE-0DCA65E90E35}"/>
            </a:ext>
          </a:extLst>
        </xdr:cNvPr>
        <xdr:cNvSpPr txBox="1"/>
      </xdr:nvSpPr>
      <xdr:spPr>
        <a:xfrm>
          <a:off x="7516205" y="183383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107</xdr:row>
      <xdr:rowOff>8652</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C3110E23-33FC-46F7-8926-D8A6E89F2588}"/>
            </a:ext>
          </a:extLst>
        </xdr:cNvPr>
        <xdr:cNvSpPr txBox="1"/>
      </xdr:nvSpPr>
      <xdr:spPr>
        <a:xfrm>
          <a:off x="6627205" y="183538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109</xdr:row>
      <xdr:rowOff>14138</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CCBC94D6-066F-4FF5-A6FF-7F9E12610AD2}"/>
            </a:ext>
          </a:extLst>
        </xdr:cNvPr>
        <xdr:cNvSpPr txBox="1"/>
      </xdr:nvSpPr>
      <xdr:spPr>
        <a:xfrm>
          <a:off x="9327095" y="18702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109</xdr:row>
      <xdr:rowOff>14322</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728577E6-BF5F-4994-9E49-6C134E8BC3E4}"/>
            </a:ext>
          </a:extLst>
        </xdr:cNvPr>
        <xdr:cNvSpPr txBox="1"/>
      </xdr:nvSpPr>
      <xdr:spPr>
        <a:xfrm>
          <a:off x="8450795" y="18702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109</xdr:row>
      <xdr:rowOff>14447</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7CFF92CF-1004-4443-9717-DED072EFFFF6}"/>
            </a:ext>
          </a:extLst>
        </xdr:cNvPr>
        <xdr:cNvSpPr txBox="1"/>
      </xdr:nvSpPr>
      <xdr:spPr>
        <a:xfrm>
          <a:off x="7561795" y="18702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109</xdr:row>
      <xdr:rowOff>14709</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50CB8C69-1757-49EC-BCCA-E176DDF3EAEA}"/>
            </a:ext>
          </a:extLst>
        </xdr:cNvPr>
        <xdr:cNvSpPr txBox="1"/>
      </xdr:nvSpPr>
      <xdr:spPr>
        <a:xfrm>
          <a:off x="6672795" y="18702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96DFD5C0-77AC-4B2E-91CA-EFCD3303ACB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BB55ABCD-2C27-4110-B88C-334D19667BD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2F2024B4-5444-4849-9072-F97115D7523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E8467B32-187E-467D-BE6F-28200E2182B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A7FE7A41-7F5A-4169-99E8-A9D7C1EC262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9FE5C627-A876-4664-B656-C6958B9F083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4A3E3C01-DE1E-4D23-AE03-2E3FCBFC0B4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BAB6AB0E-9037-48B6-A0B6-CAD64A9B0B4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7B1FE54C-2F44-42FE-B22B-0784401694D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B0D42CCE-81CC-4496-A4A7-30319B930B6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DFD99A4F-673A-44ED-B93B-05539ABD0CA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4623EA2B-3CB1-4E49-ACB2-F5F2AA8D38D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22D8479A-B48D-462C-88A9-D89E8E01CC6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8D980E6A-EE50-45A9-8BA0-358A68674B9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3B31CAAA-819A-4533-9ACA-DE33BED46FC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0C68E291-9F28-4456-BD0D-A8ED7467CFE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25AB0B95-E76F-4E84-AD4C-589E9B17CB7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25B0F0F4-7493-4E1F-97A6-EE1E1478E07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01831711-5D21-46C1-8951-F8DAF71E1B6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0EF56997-55F0-4FCC-BFE1-0E08D536D70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AFB873EA-FEBD-4838-898E-D4D5154DEA0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9DB04502-98CF-4B58-8978-1FCFFC367A3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C7D51260-46C0-4239-A344-E3C706134E2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7AAFC07B-79C4-4294-9073-453E3314671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a:extLst>
            <a:ext uri="{FF2B5EF4-FFF2-40B4-BE49-F238E27FC236}">
              <a16:creationId xmlns:a16="http://schemas.microsoft.com/office/drawing/2014/main" id="{3A7AA0EF-A694-4A58-A12D-3BEF8031C62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517" name="直線コネクタ 516">
          <a:extLst>
            <a:ext uri="{FF2B5EF4-FFF2-40B4-BE49-F238E27FC236}">
              <a16:creationId xmlns:a16="http://schemas.microsoft.com/office/drawing/2014/main" id="{9CF6F8B4-418A-4FDF-BD82-8977F482997D}"/>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8" name="【認定こども園・幼稚園・保育所】&#10;有形固定資産減価償却率最小値テキスト">
          <a:extLst>
            <a:ext uri="{FF2B5EF4-FFF2-40B4-BE49-F238E27FC236}">
              <a16:creationId xmlns:a16="http://schemas.microsoft.com/office/drawing/2014/main" id="{5EEE8A83-1EEA-4729-87FE-4FC85477663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9" name="直線コネクタ 518">
          <a:extLst>
            <a:ext uri="{FF2B5EF4-FFF2-40B4-BE49-F238E27FC236}">
              <a16:creationId xmlns:a16="http://schemas.microsoft.com/office/drawing/2014/main" id="{4F6D2BAA-85D5-4F5B-8D5D-952C09D6509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520" name="【認定こども園・幼稚園・保育所】&#10;有形固定資産減価償却率最大値テキスト">
          <a:extLst>
            <a:ext uri="{FF2B5EF4-FFF2-40B4-BE49-F238E27FC236}">
              <a16:creationId xmlns:a16="http://schemas.microsoft.com/office/drawing/2014/main" id="{399FA406-E007-459E-ADFA-54C53BD6E1E0}"/>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21" name="直線コネクタ 520">
          <a:extLst>
            <a:ext uri="{FF2B5EF4-FFF2-40B4-BE49-F238E27FC236}">
              <a16:creationId xmlns:a16="http://schemas.microsoft.com/office/drawing/2014/main" id="{142ACAA0-4FEE-4C99-8CB0-447F20D50562}"/>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522" name="【認定こども園・幼稚園・保育所】&#10;有形固定資産減価償却率平均値テキスト">
          <a:extLst>
            <a:ext uri="{FF2B5EF4-FFF2-40B4-BE49-F238E27FC236}">
              <a16:creationId xmlns:a16="http://schemas.microsoft.com/office/drawing/2014/main" id="{E61617C2-BC97-4751-9129-CA0839787BDF}"/>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523" name="フローチャート: 判断 522">
          <a:extLst>
            <a:ext uri="{FF2B5EF4-FFF2-40B4-BE49-F238E27FC236}">
              <a16:creationId xmlns:a16="http://schemas.microsoft.com/office/drawing/2014/main" id="{EC4EC513-6B19-4153-A68B-2D08E01468FA}"/>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524" name="フローチャート: 判断 523">
          <a:extLst>
            <a:ext uri="{FF2B5EF4-FFF2-40B4-BE49-F238E27FC236}">
              <a16:creationId xmlns:a16="http://schemas.microsoft.com/office/drawing/2014/main" id="{A7C4A6F9-C334-4DCE-9B5F-11CC21922F3F}"/>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525" name="フローチャート: 判断 524">
          <a:extLst>
            <a:ext uri="{FF2B5EF4-FFF2-40B4-BE49-F238E27FC236}">
              <a16:creationId xmlns:a16="http://schemas.microsoft.com/office/drawing/2014/main" id="{E2877BF8-B3E6-4E33-9B6E-3BB12D16049F}"/>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526" name="フローチャート: 判断 525">
          <a:extLst>
            <a:ext uri="{FF2B5EF4-FFF2-40B4-BE49-F238E27FC236}">
              <a16:creationId xmlns:a16="http://schemas.microsoft.com/office/drawing/2014/main" id="{AA40E034-CD5C-48D7-A1BA-3B1E25D82B58}"/>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527" name="フローチャート: 判断 526">
          <a:extLst>
            <a:ext uri="{FF2B5EF4-FFF2-40B4-BE49-F238E27FC236}">
              <a16:creationId xmlns:a16="http://schemas.microsoft.com/office/drawing/2014/main" id="{1625C9C6-A463-4D79-A2D8-0855EF09E0BE}"/>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AD479B4-B811-40E7-8988-349555FC101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59DF36E-0B4C-4571-8E8B-83237B5A4B2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B492898-C7F1-45B7-B55C-EA37C856D75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B277008-7966-4731-8CD9-EFB968839B0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6F11600-768C-4443-82E6-3513BD80EAF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134801</xdr:rowOff>
    </xdr:from>
    <xdr:to>
      <xdr:col>85</xdr:col>
      <xdr:colOff>177800</xdr:colOff>
      <xdr:row>39</xdr:row>
      <xdr:rowOff>64951</xdr:rowOff>
    </xdr:to>
    <xdr:sp macro="" textlink="">
      <xdr:nvSpPr>
        <xdr:cNvPr id="533" name="楕円 532">
          <a:extLst>
            <a:ext uri="{FF2B5EF4-FFF2-40B4-BE49-F238E27FC236}">
              <a16:creationId xmlns:a16="http://schemas.microsoft.com/office/drawing/2014/main" id="{D7C6F590-3531-4A0A-8C62-88C2101C422C}"/>
            </a:ext>
          </a:extLst>
        </xdr:cNvPr>
        <xdr:cNvSpPr/>
      </xdr:nvSpPr>
      <xdr:spPr>
        <a:xfrm>
          <a:off x="162687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113228</xdr:rowOff>
    </xdr:from>
    <xdr:ext cx="405111" cy="259045"/>
    <xdr:sp macro="" textlink="">
      <xdr:nvSpPr>
        <xdr:cNvPr id="534" name="【認定こども園・幼稚園・保育所】&#10;有形固定資産減価償却率該当値テキスト">
          <a:extLst>
            <a:ext uri="{FF2B5EF4-FFF2-40B4-BE49-F238E27FC236}">
              <a16:creationId xmlns:a16="http://schemas.microsoft.com/office/drawing/2014/main" id="{AC2C02B8-81E6-472F-B3B4-6A858964801D}"/>
            </a:ext>
          </a:extLst>
        </xdr:cNvPr>
        <xdr:cNvSpPr txBox="1"/>
      </xdr:nvSpPr>
      <xdr:spPr>
        <a:xfrm>
          <a:off x="16357600"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90715</xdr:rowOff>
    </xdr:from>
    <xdr:to>
      <xdr:col>81</xdr:col>
      <xdr:colOff>101600</xdr:colOff>
      <xdr:row>39</xdr:row>
      <xdr:rowOff>20865</xdr:rowOff>
    </xdr:to>
    <xdr:sp macro="" textlink="">
      <xdr:nvSpPr>
        <xdr:cNvPr id="535" name="楕円 534">
          <a:extLst>
            <a:ext uri="{FF2B5EF4-FFF2-40B4-BE49-F238E27FC236}">
              <a16:creationId xmlns:a16="http://schemas.microsoft.com/office/drawing/2014/main" id="{41ABC30E-F687-4C37-A860-21B09EAE0E11}"/>
            </a:ext>
          </a:extLst>
        </xdr:cNvPr>
        <xdr:cNvSpPr/>
      </xdr:nvSpPr>
      <xdr:spPr>
        <a:xfrm>
          <a:off x="15430500" y="66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141515</xdr:rowOff>
    </xdr:from>
    <xdr:to>
      <xdr:col>85</xdr:col>
      <xdr:colOff>127000</xdr:colOff>
      <xdr:row>39</xdr:row>
      <xdr:rowOff>14151</xdr:rowOff>
    </xdr:to>
    <xdr:cxnSp macro="">
      <xdr:nvCxnSpPr>
        <xdr:cNvPr id="536" name="直線コネクタ 535">
          <a:extLst>
            <a:ext uri="{FF2B5EF4-FFF2-40B4-BE49-F238E27FC236}">
              <a16:creationId xmlns:a16="http://schemas.microsoft.com/office/drawing/2014/main" id="{F9100F55-7469-4918-93C4-96DD5ADC9887}"/>
            </a:ext>
          </a:extLst>
        </xdr:cNvPr>
        <xdr:cNvCxnSpPr/>
      </xdr:nvCxnSpPr>
      <xdr:spPr>
        <a:xfrm>
          <a:off x="15481300" y="6656615"/>
          <a:ext cx="8382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44994</xdr:rowOff>
    </xdr:from>
    <xdr:to>
      <xdr:col>76</xdr:col>
      <xdr:colOff>165100</xdr:colOff>
      <xdr:row>38</xdr:row>
      <xdr:rowOff>146594</xdr:rowOff>
    </xdr:to>
    <xdr:sp macro="" textlink="">
      <xdr:nvSpPr>
        <xdr:cNvPr id="537" name="楕円 536">
          <a:extLst>
            <a:ext uri="{FF2B5EF4-FFF2-40B4-BE49-F238E27FC236}">
              <a16:creationId xmlns:a16="http://schemas.microsoft.com/office/drawing/2014/main" id="{FE6D1474-060A-49C9-B8EF-6DF08BA33228}"/>
            </a:ext>
          </a:extLst>
        </xdr:cNvPr>
        <xdr:cNvSpPr/>
      </xdr:nvSpPr>
      <xdr:spPr>
        <a:xfrm>
          <a:off x="14541500" y="65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95794</xdr:rowOff>
    </xdr:from>
    <xdr:to>
      <xdr:col>81</xdr:col>
      <xdr:colOff>50800</xdr:colOff>
      <xdr:row>38</xdr:row>
      <xdr:rowOff>141515</xdr:rowOff>
    </xdr:to>
    <xdr:cxnSp macro="">
      <xdr:nvCxnSpPr>
        <xdr:cNvPr id="538" name="直線コネクタ 537">
          <a:extLst>
            <a:ext uri="{FF2B5EF4-FFF2-40B4-BE49-F238E27FC236}">
              <a16:creationId xmlns:a16="http://schemas.microsoft.com/office/drawing/2014/main" id="{CAFD5EBB-0FBD-4304-900F-9D22B2EE73A7}"/>
            </a:ext>
          </a:extLst>
        </xdr:cNvPr>
        <xdr:cNvCxnSpPr/>
      </xdr:nvCxnSpPr>
      <xdr:spPr>
        <a:xfrm>
          <a:off x="14592300" y="6610894"/>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170724</xdr:rowOff>
    </xdr:from>
    <xdr:to>
      <xdr:col>72</xdr:col>
      <xdr:colOff>38100</xdr:colOff>
      <xdr:row>38</xdr:row>
      <xdr:rowOff>100874</xdr:rowOff>
    </xdr:to>
    <xdr:sp macro="" textlink="">
      <xdr:nvSpPr>
        <xdr:cNvPr id="539" name="楕円 538">
          <a:extLst>
            <a:ext uri="{FF2B5EF4-FFF2-40B4-BE49-F238E27FC236}">
              <a16:creationId xmlns:a16="http://schemas.microsoft.com/office/drawing/2014/main" id="{7B04902E-920B-4778-82D2-1DFFE76EE1EA}"/>
            </a:ext>
          </a:extLst>
        </xdr:cNvPr>
        <xdr:cNvSpPr/>
      </xdr:nvSpPr>
      <xdr:spPr>
        <a:xfrm>
          <a:off x="136525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50074</xdr:rowOff>
    </xdr:from>
    <xdr:to>
      <xdr:col>76</xdr:col>
      <xdr:colOff>114300</xdr:colOff>
      <xdr:row>38</xdr:row>
      <xdr:rowOff>95794</xdr:rowOff>
    </xdr:to>
    <xdr:cxnSp macro="">
      <xdr:nvCxnSpPr>
        <xdr:cNvPr id="540" name="直線コネクタ 539">
          <a:extLst>
            <a:ext uri="{FF2B5EF4-FFF2-40B4-BE49-F238E27FC236}">
              <a16:creationId xmlns:a16="http://schemas.microsoft.com/office/drawing/2014/main" id="{72E591EB-16D4-4047-A5BD-3146DEF15A39}"/>
            </a:ext>
          </a:extLst>
        </xdr:cNvPr>
        <xdr:cNvCxnSpPr/>
      </xdr:nvCxnSpPr>
      <xdr:spPr>
        <a:xfrm>
          <a:off x="13703300" y="656517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126637</xdr:rowOff>
    </xdr:from>
    <xdr:to>
      <xdr:col>67</xdr:col>
      <xdr:colOff>101600</xdr:colOff>
      <xdr:row>38</xdr:row>
      <xdr:rowOff>56787</xdr:rowOff>
    </xdr:to>
    <xdr:sp macro="" textlink="">
      <xdr:nvSpPr>
        <xdr:cNvPr id="541" name="楕円 540">
          <a:extLst>
            <a:ext uri="{FF2B5EF4-FFF2-40B4-BE49-F238E27FC236}">
              <a16:creationId xmlns:a16="http://schemas.microsoft.com/office/drawing/2014/main" id="{4E7CE76F-4135-4D94-90C2-B25BCF5E52A3}"/>
            </a:ext>
          </a:extLst>
        </xdr:cNvPr>
        <xdr:cNvSpPr/>
      </xdr:nvSpPr>
      <xdr:spPr>
        <a:xfrm>
          <a:off x="12763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5987</xdr:rowOff>
    </xdr:from>
    <xdr:to>
      <xdr:col>71</xdr:col>
      <xdr:colOff>177800</xdr:colOff>
      <xdr:row>38</xdr:row>
      <xdr:rowOff>50074</xdr:rowOff>
    </xdr:to>
    <xdr:cxnSp macro="">
      <xdr:nvCxnSpPr>
        <xdr:cNvPr id="542" name="直線コネクタ 541">
          <a:extLst>
            <a:ext uri="{FF2B5EF4-FFF2-40B4-BE49-F238E27FC236}">
              <a16:creationId xmlns:a16="http://schemas.microsoft.com/office/drawing/2014/main" id="{C6A2D0CA-E89A-4DD3-967E-4DEBA976D788}"/>
            </a:ext>
          </a:extLst>
        </xdr:cNvPr>
        <xdr:cNvCxnSpPr/>
      </xdr:nvCxnSpPr>
      <xdr:spPr>
        <a:xfrm>
          <a:off x="12814300" y="652108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543" name="n_1aveValue【認定こども園・幼稚園・保育所】&#10;有形固定資産減価償却率">
          <a:extLst>
            <a:ext uri="{FF2B5EF4-FFF2-40B4-BE49-F238E27FC236}">
              <a16:creationId xmlns:a16="http://schemas.microsoft.com/office/drawing/2014/main" id="{0DFDDCDA-340E-410B-AA26-5B4B78E51125}"/>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544" name="n_2aveValue【認定こども園・幼稚園・保育所】&#10;有形固定資産減価償却率">
          <a:extLst>
            <a:ext uri="{FF2B5EF4-FFF2-40B4-BE49-F238E27FC236}">
              <a16:creationId xmlns:a16="http://schemas.microsoft.com/office/drawing/2014/main" id="{64090FDE-4D6E-4E45-9D94-445C13F4E82B}"/>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545" name="n_3aveValue【認定こども園・幼稚園・保育所】&#10;有形固定資産減価償却率">
          <a:extLst>
            <a:ext uri="{FF2B5EF4-FFF2-40B4-BE49-F238E27FC236}">
              <a16:creationId xmlns:a16="http://schemas.microsoft.com/office/drawing/2014/main" id="{A553F898-D2CB-40EB-B596-29444B639A77}"/>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546" name="n_4aveValue【認定こども園・幼稚園・保育所】&#10;有形固定資産減価償却率">
          <a:extLst>
            <a:ext uri="{FF2B5EF4-FFF2-40B4-BE49-F238E27FC236}">
              <a16:creationId xmlns:a16="http://schemas.microsoft.com/office/drawing/2014/main" id="{EA32A223-821A-4857-9480-E79D8D1CAD06}"/>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11992</xdr:rowOff>
    </xdr:from>
    <xdr:ext cx="405111" cy="259045"/>
    <xdr:sp macro="" textlink="">
      <xdr:nvSpPr>
        <xdr:cNvPr id="547" name="n_1mainValue【認定こども園・幼稚園・保育所】&#10;有形固定資産減価償却率">
          <a:extLst>
            <a:ext uri="{FF2B5EF4-FFF2-40B4-BE49-F238E27FC236}">
              <a16:creationId xmlns:a16="http://schemas.microsoft.com/office/drawing/2014/main" id="{D8B8697F-09BD-482B-9BBF-AD44A8C8D18B}"/>
            </a:ext>
          </a:extLst>
        </xdr:cNvPr>
        <xdr:cNvSpPr txBox="1"/>
      </xdr:nvSpPr>
      <xdr:spPr>
        <a:xfrm>
          <a:off x="15266044"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137721</xdr:rowOff>
    </xdr:from>
    <xdr:ext cx="405111" cy="259045"/>
    <xdr:sp macro="" textlink="">
      <xdr:nvSpPr>
        <xdr:cNvPr id="548" name="n_2mainValue【認定こども園・幼稚園・保育所】&#10;有形固定資産減価償却率">
          <a:extLst>
            <a:ext uri="{FF2B5EF4-FFF2-40B4-BE49-F238E27FC236}">
              <a16:creationId xmlns:a16="http://schemas.microsoft.com/office/drawing/2014/main" id="{66544E83-8FFB-4392-A2C0-F35209595841}"/>
            </a:ext>
          </a:extLst>
        </xdr:cNvPr>
        <xdr:cNvSpPr txBox="1"/>
      </xdr:nvSpPr>
      <xdr:spPr>
        <a:xfrm>
          <a:off x="14389744" y="66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92001</xdr:rowOff>
    </xdr:from>
    <xdr:ext cx="405111" cy="259045"/>
    <xdr:sp macro="" textlink="">
      <xdr:nvSpPr>
        <xdr:cNvPr id="549" name="n_3mainValue【認定こども園・幼稚園・保育所】&#10;有形固定資産減価償却率">
          <a:extLst>
            <a:ext uri="{FF2B5EF4-FFF2-40B4-BE49-F238E27FC236}">
              <a16:creationId xmlns:a16="http://schemas.microsoft.com/office/drawing/2014/main" id="{975EFA08-AB52-419C-B793-574E3EE5EC21}"/>
            </a:ext>
          </a:extLst>
        </xdr:cNvPr>
        <xdr:cNvSpPr txBox="1"/>
      </xdr:nvSpPr>
      <xdr:spPr>
        <a:xfrm>
          <a:off x="13500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550" name="n_4mainValue【認定こども園・幼稚園・保育所】&#10;有形固定資産減価償却率">
          <a:extLst>
            <a:ext uri="{FF2B5EF4-FFF2-40B4-BE49-F238E27FC236}">
              <a16:creationId xmlns:a16="http://schemas.microsoft.com/office/drawing/2014/main" id="{97606656-402B-40D9-B0EF-EF230AC42DED}"/>
            </a:ext>
          </a:extLst>
        </xdr:cNvPr>
        <xdr:cNvSpPr txBox="1"/>
      </xdr:nvSpPr>
      <xdr:spPr>
        <a:xfrm>
          <a:off x="12611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799445A0-A97C-4100-8997-2FA29EA3365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20DB8DD2-5698-42A3-818C-591DC3A6F74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255540E2-87E3-4BFA-A158-617E420C5C2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8F538890-243F-4DBF-B74A-96A3927F34F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11618B46-5580-4206-A755-86BE170F76B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06343CC4-C023-4B72-BA25-2AAE7CB4B19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F033BABD-5EEA-42FF-8BB5-38714BE5FA1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BA0B4C0B-D164-4314-A790-CB4469EFA9A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315211F0-6AAA-4BAA-9453-1E9FAA91652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2E3EE632-53C7-429F-BC8B-C3604BFDEC1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648BA689-D9D2-4D16-8C21-0F6C4E157711}"/>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562" name="テキスト ボックス 561">
          <a:extLst>
            <a:ext uri="{FF2B5EF4-FFF2-40B4-BE49-F238E27FC236}">
              <a16:creationId xmlns:a16="http://schemas.microsoft.com/office/drawing/2014/main" id="{30F05422-4687-4DD5-AAF7-7A38DE8C4C70}"/>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2B9A3023-D829-4BEE-8555-BAE5D32457D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1CE36E94-2D4E-4EDA-A7FD-DFC327E680F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5" name="直線コネクタ 564">
          <a:extLst>
            <a:ext uri="{FF2B5EF4-FFF2-40B4-BE49-F238E27FC236}">
              <a16:creationId xmlns:a16="http://schemas.microsoft.com/office/drawing/2014/main" id="{2DFBCCB5-92FE-4C87-B8E9-E7F6A94B22A5}"/>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566" name="テキスト ボックス 565">
          <a:extLst>
            <a:ext uri="{FF2B5EF4-FFF2-40B4-BE49-F238E27FC236}">
              <a16:creationId xmlns:a16="http://schemas.microsoft.com/office/drawing/2014/main" id="{FA6939C9-0248-4CF1-8266-87ADAC0AD56E}"/>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4902F5DF-3363-4C6A-A491-7516267E2E7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EF294962-5E22-472F-B3BB-7B93CB7E737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370CC71B-40E6-49D4-A39A-EA9EDA75EA5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570" name="直線コネクタ 569">
          <a:extLst>
            <a:ext uri="{FF2B5EF4-FFF2-40B4-BE49-F238E27FC236}">
              <a16:creationId xmlns:a16="http://schemas.microsoft.com/office/drawing/2014/main" id="{14A9B6AD-EE35-4F18-ACB0-9F4A43FA738F}"/>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7219030C-6415-4D95-AA60-9A1C4980CA0D}"/>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572" name="直線コネクタ 571">
          <a:extLst>
            <a:ext uri="{FF2B5EF4-FFF2-40B4-BE49-F238E27FC236}">
              <a16:creationId xmlns:a16="http://schemas.microsoft.com/office/drawing/2014/main" id="{0B8868BC-2EDD-485D-A84C-835ADF07F04F}"/>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759EDD09-0BE9-45FB-9611-02FE46D48F97}"/>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574" name="直線コネクタ 573">
          <a:extLst>
            <a:ext uri="{FF2B5EF4-FFF2-40B4-BE49-F238E27FC236}">
              <a16:creationId xmlns:a16="http://schemas.microsoft.com/office/drawing/2014/main" id="{0DDBD5CA-71C0-45DE-9889-96A45A79F859}"/>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5AC975DD-ACA5-4A21-A1C6-D137698145E2}"/>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6" name="フローチャート: 判断 575">
          <a:extLst>
            <a:ext uri="{FF2B5EF4-FFF2-40B4-BE49-F238E27FC236}">
              <a16:creationId xmlns:a16="http://schemas.microsoft.com/office/drawing/2014/main" id="{8DE5546F-2900-44DC-8076-95EF374B642A}"/>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577" name="フローチャート: 判断 576">
          <a:extLst>
            <a:ext uri="{FF2B5EF4-FFF2-40B4-BE49-F238E27FC236}">
              <a16:creationId xmlns:a16="http://schemas.microsoft.com/office/drawing/2014/main" id="{80CBD8BC-E2C2-4F71-940B-791864B0C0DD}"/>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578" name="フローチャート: 判断 577">
          <a:extLst>
            <a:ext uri="{FF2B5EF4-FFF2-40B4-BE49-F238E27FC236}">
              <a16:creationId xmlns:a16="http://schemas.microsoft.com/office/drawing/2014/main" id="{1A28B234-0994-4C49-A56A-FAF200BBABF6}"/>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579" name="フローチャート: 判断 578">
          <a:extLst>
            <a:ext uri="{FF2B5EF4-FFF2-40B4-BE49-F238E27FC236}">
              <a16:creationId xmlns:a16="http://schemas.microsoft.com/office/drawing/2014/main" id="{586A48C1-FDD5-4D2F-9A30-EA515887A2E0}"/>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580" name="フローチャート: 判断 579">
          <a:extLst>
            <a:ext uri="{FF2B5EF4-FFF2-40B4-BE49-F238E27FC236}">
              <a16:creationId xmlns:a16="http://schemas.microsoft.com/office/drawing/2014/main" id="{595B56C5-04DB-496D-A7B9-3D14AF8FE5E3}"/>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D220522-82C5-46FF-BC0B-6EDAA76FF59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53D5DAE9-AA9C-4833-BFCF-B65E273FB0F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6AE678A2-C5DF-4F65-A9BE-CF8A481A80D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FCA305B-7683-445E-A1DD-F2F23AE7FDD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29CBBD3-30A1-4F13-8964-360537585B1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36830</xdr:rowOff>
    </xdr:from>
    <xdr:to>
      <xdr:col>116</xdr:col>
      <xdr:colOff>114300</xdr:colOff>
      <xdr:row>40</xdr:row>
      <xdr:rowOff>138430</xdr:rowOff>
    </xdr:to>
    <xdr:sp macro="" textlink="">
      <xdr:nvSpPr>
        <xdr:cNvPr id="586" name="楕円 585">
          <a:extLst>
            <a:ext uri="{FF2B5EF4-FFF2-40B4-BE49-F238E27FC236}">
              <a16:creationId xmlns:a16="http://schemas.microsoft.com/office/drawing/2014/main" id="{32A49A85-24A4-4318-8336-3B5D3ED4B705}"/>
            </a:ext>
          </a:extLst>
        </xdr:cNvPr>
        <xdr:cNvSpPr/>
      </xdr:nvSpPr>
      <xdr:spPr>
        <a:xfrm>
          <a:off x="221107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123207</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685DEC60-7BD8-4101-B2E4-8E9B2D21ED98}"/>
            </a:ext>
          </a:extLst>
        </xdr:cNvPr>
        <xdr:cNvSpPr txBox="1"/>
      </xdr:nvSpPr>
      <xdr:spPr>
        <a:xfrm>
          <a:off x="22199600" y="680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40259</xdr:rowOff>
    </xdr:from>
    <xdr:to>
      <xdr:col>112</xdr:col>
      <xdr:colOff>38100</xdr:colOff>
      <xdr:row>40</xdr:row>
      <xdr:rowOff>141859</xdr:rowOff>
    </xdr:to>
    <xdr:sp macro="" textlink="">
      <xdr:nvSpPr>
        <xdr:cNvPr id="588" name="楕円 587">
          <a:extLst>
            <a:ext uri="{FF2B5EF4-FFF2-40B4-BE49-F238E27FC236}">
              <a16:creationId xmlns:a16="http://schemas.microsoft.com/office/drawing/2014/main" id="{1792C24C-89B6-4E39-9BB5-0EEC2978F7D1}"/>
            </a:ext>
          </a:extLst>
        </xdr:cNvPr>
        <xdr:cNvSpPr/>
      </xdr:nvSpPr>
      <xdr:spPr>
        <a:xfrm>
          <a:off x="21272500" y="689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87630</xdr:rowOff>
    </xdr:from>
    <xdr:to>
      <xdr:col>116</xdr:col>
      <xdr:colOff>63500</xdr:colOff>
      <xdr:row>40</xdr:row>
      <xdr:rowOff>91059</xdr:rowOff>
    </xdr:to>
    <xdr:cxnSp macro="">
      <xdr:nvCxnSpPr>
        <xdr:cNvPr id="589" name="直線コネクタ 588">
          <a:extLst>
            <a:ext uri="{FF2B5EF4-FFF2-40B4-BE49-F238E27FC236}">
              <a16:creationId xmlns:a16="http://schemas.microsoft.com/office/drawing/2014/main" id="{B63CB154-4F95-4E4F-9C3B-0C767177BD89}"/>
            </a:ext>
          </a:extLst>
        </xdr:cNvPr>
        <xdr:cNvCxnSpPr/>
      </xdr:nvCxnSpPr>
      <xdr:spPr>
        <a:xfrm flipV="1">
          <a:off x="21323300" y="6945630"/>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41973</xdr:rowOff>
    </xdr:from>
    <xdr:to>
      <xdr:col>107</xdr:col>
      <xdr:colOff>101600</xdr:colOff>
      <xdr:row>40</xdr:row>
      <xdr:rowOff>143573</xdr:rowOff>
    </xdr:to>
    <xdr:sp macro="" textlink="">
      <xdr:nvSpPr>
        <xdr:cNvPr id="590" name="楕円 589">
          <a:extLst>
            <a:ext uri="{FF2B5EF4-FFF2-40B4-BE49-F238E27FC236}">
              <a16:creationId xmlns:a16="http://schemas.microsoft.com/office/drawing/2014/main" id="{D1B6D6ED-9796-4E63-A869-ED312A938E98}"/>
            </a:ext>
          </a:extLst>
        </xdr:cNvPr>
        <xdr:cNvSpPr/>
      </xdr:nvSpPr>
      <xdr:spPr>
        <a:xfrm>
          <a:off x="20383500" y="689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91059</xdr:rowOff>
    </xdr:from>
    <xdr:to>
      <xdr:col>111</xdr:col>
      <xdr:colOff>177800</xdr:colOff>
      <xdr:row>40</xdr:row>
      <xdr:rowOff>92773</xdr:rowOff>
    </xdr:to>
    <xdr:cxnSp macro="">
      <xdr:nvCxnSpPr>
        <xdr:cNvPr id="591" name="直線コネクタ 590">
          <a:extLst>
            <a:ext uri="{FF2B5EF4-FFF2-40B4-BE49-F238E27FC236}">
              <a16:creationId xmlns:a16="http://schemas.microsoft.com/office/drawing/2014/main" id="{59E6CA2E-88FC-44B0-93C6-3A13A2E0900D}"/>
            </a:ext>
          </a:extLst>
        </xdr:cNvPr>
        <xdr:cNvCxnSpPr/>
      </xdr:nvCxnSpPr>
      <xdr:spPr>
        <a:xfrm flipV="1">
          <a:off x="20434300" y="6949059"/>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43117</xdr:rowOff>
    </xdr:from>
    <xdr:to>
      <xdr:col>102</xdr:col>
      <xdr:colOff>165100</xdr:colOff>
      <xdr:row>40</xdr:row>
      <xdr:rowOff>144717</xdr:rowOff>
    </xdr:to>
    <xdr:sp macro="" textlink="">
      <xdr:nvSpPr>
        <xdr:cNvPr id="592" name="楕円 591">
          <a:extLst>
            <a:ext uri="{FF2B5EF4-FFF2-40B4-BE49-F238E27FC236}">
              <a16:creationId xmlns:a16="http://schemas.microsoft.com/office/drawing/2014/main" id="{829892D9-9EC8-4E70-9AD3-6FD476382DB0}"/>
            </a:ext>
          </a:extLst>
        </xdr:cNvPr>
        <xdr:cNvSpPr/>
      </xdr:nvSpPr>
      <xdr:spPr>
        <a:xfrm>
          <a:off x="19494500" y="690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92773</xdr:rowOff>
    </xdr:from>
    <xdr:to>
      <xdr:col>107</xdr:col>
      <xdr:colOff>50800</xdr:colOff>
      <xdr:row>40</xdr:row>
      <xdr:rowOff>93917</xdr:rowOff>
    </xdr:to>
    <xdr:cxnSp macro="">
      <xdr:nvCxnSpPr>
        <xdr:cNvPr id="593" name="直線コネクタ 592">
          <a:extLst>
            <a:ext uri="{FF2B5EF4-FFF2-40B4-BE49-F238E27FC236}">
              <a16:creationId xmlns:a16="http://schemas.microsoft.com/office/drawing/2014/main" id="{DB6198AD-CC89-4EC6-B5C1-C125878A0AD5}"/>
            </a:ext>
          </a:extLst>
        </xdr:cNvPr>
        <xdr:cNvCxnSpPr/>
      </xdr:nvCxnSpPr>
      <xdr:spPr>
        <a:xfrm flipV="1">
          <a:off x="19545300" y="6950773"/>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45974</xdr:rowOff>
    </xdr:from>
    <xdr:to>
      <xdr:col>98</xdr:col>
      <xdr:colOff>38100</xdr:colOff>
      <xdr:row>40</xdr:row>
      <xdr:rowOff>147574</xdr:rowOff>
    </xdr:to>
    <xdr:sp macro="" textlink="">
      <xdr:nvSpPr>
        <xdr:cNvPr id="594" name="楕円 593">
          <a:extLst>
            <a:ext uri="{FF2B5EF4-FFF2-40B4-BE49-F238E27FC236}">
              <a16:creationId xmlns:a16="http://schemas.microsoft.com/office/drawing/2014/main" id="{09D92A36-8A02-4F37-85E8-BF939D1892D1}"/>
            </a:ext>
          </a:extLst>
        </xdr:cNvPr>
        <xdr:cNvSpPr/>
      </xdr:nvSpPr>
      <xdr:spPr>
        <a:xfrm>
          <a:off x="18605500" y="690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93917</xdr:rowOff>
    </xdr:from>
    <xdr:to>
      <xdr:col>102</xdr:col>
      <xdr:colOff>114300</xdr:colOff>
      <xdr:row>40</xdr:row>
      <xdr:rowOff>96774</xdr:rowOff>
    </xdr:to>
    <xdr:cxnSp macro="">
      <xdr:nvCxnSpPr>
        <xdr:cNvPr id="595" name="直線コネクタ 594">
          <a:extLst>
            <a:ext uri="{FF2B5EF4-FFF2-40B4-BE49-F238E27FC236}">
              <a16:creationId xmlns:a16="http://schemas.microsoft.com/office/drawing/2014/main" id="{85EB4476-A78D-44AF-A95C-377C3CF11FBC}"/>
            </a:ext>
          </a:extLst>
        </xdr:cNvPr>
        <xdr:cNvCxnSpPr/>
      </xdr:nvCxnSpPr>
      <xdr:spPr>
        <a:xfrm flipV="1">
          <a:off x="18656300" y="6951917"/>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2D644FB6-D589-4979-B65A-D14EC5822D8A}"/>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228497A3-9F92-4367-ACCB-B60039B54A2E}"/>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A5E5F442-163A-426B-9AEF-778DF142777D}"/>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5ACFE354-0F4E-4F43-A937-33BAE2313DAD}"/>
            </a:ext>
          </a:extLst>
        </xdr:cNvPr>
        <xdr:cNvSpPr txBox="1"/>
      </xdr:nvSpPr>
      <xdr:spPr>
        <a:xfrm>
          <a:off x="18421427" y="654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132986</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CD0A19DA-306A-4F36-9D41-F35E52DADEF3}"/>
            </a:ext>
          </a:extLst>
        </xdr:cNvPr>
        <xdr:cNvSpPr txBox="1"/>
      </xdr:nvSpPr>
      <xdr:spPr>
        <a:xfrm>
          <a:off x="21075727" y="699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134700</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6F368712-4B9F-4FAB-89C3-04A3914B75ED}"/>
            </a:ext>
          </a:extLst>
        </xdr:cNvPr>
        <xdr:cNvSpPr txBox="1"/>
      </xdr:nvSpPr>
      <xdr:spPr>
        <a:xfrm>
          <a:off x="20199427" y="699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135844</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04C338AF-EFAA-4B7C-A76A-B82AD0AD571A}"/>
            </a:ext>
          </a:extLst>
        </xdr:cNvPr>
        <xdr:cNvSpPr txBox="1"/>
      </xdr:nvSpPr>
      <xdr:spPr>
        <a:xfrm>
          <a:off x="19310427" y="6993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138701</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62B14B0D-5C01-485D-9A29-BE119635784F}"/>
            </a:ext>
          </a:extLst>
        </xdr:cNvPr>
        <xdr:cNvSpPr txBox="1"/>
      </xdr:nvSpPr>
      <xdr:spPr>
        <a:xfrm>
          <a:off x="18421427" y="699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22915EF5-5E83-42F9-9927-5D005656682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509B0D7D-F8CD-4347-881B-302E131E563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23B1FB81-296D-4A34-BE18-84719FBF1D5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3F12C77C-2CDD-4787-8795-BE29CB8CE18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BF518465-DBFF-4BC9-92C7-1469C799C56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746ED60C-3538-4089-9A55-C8E667C5610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F014B23B-847F-43C2-9FD0-12A9C2F783C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801905E4-5FBF-48CA-B281-551CB32D4CD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BB1D0D31-F038-4922-BEFA-1EA9BA7DE7A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1C76BD34-E031-4BEA-8DA0-D66E073915D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C0CB950B-B845-46F6-BFA8-C04D624FB0A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46BCDC18-A788-4097-93CB-01549F16586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BA3213F9-46C7-49D6-A468-95E160A5CD7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58C896AE-5B4D-4CA5-B869-7BD37DC3922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4C9DFD2E-DBFB-4777-B7AC-E0F94AA7128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00EC7A7C-BD04-463D-A9B2-B4965E0B035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F8DEA621-26C7-4C34-B34F-BEA19F15749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09A923AA-BBF6-4422-A926-AF0D007A1C8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C54F0A8E-1FA2-4CA6-9B68-CF9A5608638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DCDD35D1-3E24-47F0-984D-2AB7E2E187D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10AB9A32-8326-457D-B6D0-9486F9B199D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DED06110-4A69-4EC9-AEF4-19D467A3276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B81A52F7-5A8B-414C-8F76-0BF7052B9524}"/>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70B81DB3-750D-4278-A7C5-8D766006238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1665C4AD-4D00-4BC0-9A37-A6AB4F598D1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629" name="直線コネクタ 628">
          <a:extLst>
            <a:ext uri="{FF2B5EF4-FFF2-40B4-BE49-F238E27FC236}">
              <a16:creationId xmlns:a16="http://schemas.microsoft.com/office/drawing/2014/main" id="{2A69CA3A-53CF-4EDF-8B6F-4F48FD7E7653}"/>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0" name="【学校施設】&#10;有形固定資産減価償却率最小値テキスト">
          <a:extLst>
            <a:ext uri="{FF2B5EF4-FFF2-40B4-BE49-F238E27FC236}">
              <a16:creationId xmlns:a16="http://schemas.microsoft.com/office/drawing/2014/main" id="{15656A9B-0EAD-401B-B827-52B0337D8682}"/>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1" name="直線コネクタ 630">
          <a:extLst>
            <a:ext uri="{FF2B5EF4-FFF2-40B4-BE49-F238E27FC236}">
              <a16:creationId xmlns:a16="http://schemas.microsoft.com/office/drawing/2014/main" id="{CB70011B-1CB0-4C0A-A412-59BB4139F83D}"/>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C8535EE4-F363-43CD-89F2-49BCB9860983}"/>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633" name="直線コネクタ 632">
          <a:extLst>
            <a:ext uri="{FF2B5EF4-FFF2-40B4-BE49-F238E27FC236}">
              <a16:creationId xmlns:a16="http://schemas.microsoft.com/office/drawing/2014/main" id="{0968971B-1942-4E98-BF28-EB34898C2F05}"/>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960854F7-E3EC-4381-95F3-39E5F2276C62}"/>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35" name="フローチャート: 判断 634">
          <a:extLst>
            <a:ext uri="{FF2B5EF4-FFF2-40B4-BE49-F238E27FC236}">
              <a16:creationId xmlns:a16="http://schemas.microsoft.com/office/drawing/2014/main" id="{12D70764-09BB-43B0-9E57-52DCFC297AEF}"/>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636" name="フローチャート: 判断 635">
          <a:extLst>
            <a:ext uri="{FF2B5EF4-FFF2-40B4-BE49-F238E27FC236}">
              <a16:creationId xmlns:a16="http://schemas.microsoft.com/office/drawing/2014/main" id="{E062B870-BD1E-4C86-9AA4-F707B62DFAE1}"/>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37" name="フローチャート: 判断 636">
          <a:extLst>
            <a:ext uri="{FF2B5EF4-FFF2-40B4-BE49-F238E27FC236}">
              <a16:creationId xmlns:a16="http://schemas.microsoft.com/office/drawing/2014/main" id="{199C1767-6E22-4185-A78D-EA6F6200D463}"/>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638" name="フローチャート: 判断 637">
          <a:extLst>
            <a:ext uri="{FF2B5EF4-FFF2-40B4-BE49-F238E27FC236}">
              <a16:creationId xmlns:a16="http://schemas.microsoft.com/office/drawing/2014/main" id="{A3AFC961-348B-4495-8098-C48257E79FC0}"/>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639" name="フローチャート: 判断 638">
          <a:extLst>
            <a:ext uri="{FF2B5EF4-FFF2-40B4-BE49-F238E27FC236}">
              <a16:creationId xmlns:a16="http://schemas.microsoft.com/office/drawing/2014/main" id="{E89D7F20-E41C-4D2A-AF7D-4CA8D678A5DB}"/>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45963D6-3287-4FD4-A081-8F0C51A28D0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473DAA64-28A3-4505-9980-4D009DD7B5B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5D31A85-245B-49AE-84B8-6B82FA5EACF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1FE851EF-AAE8-4929-B5FB-CEA6B72AAC8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0996C53-B469-4EC3-809E-170F3E1732C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171269</xdr:rowOff>
    </xdr:from>
    <xdr:to>
      <xdr:col>85</xdr:col>
      <xdr:colOff>177800</xdr:colOff>
      <xdr:row>61</xdr:row>
      <xdr:rowOff>101419</xdr:rowOff>
    </xdr:to>
    <xdr:sp macro="" textlink="">
      <xdr:nvSpPr>
        <xdr:cNvPr id="645" name="楕円 644">
          <a:extLst>
            <a:ext uri="{FF2B5EF4-FFF2-40B4-BE49-F238E27FC236}">
              <a16:creationId xmlns:a16="http://schemas.microsoft.com/office/drawing/2014/main" id="{7B27CA85-A5C4-4372-92CB-981434673768}"/>
            </a:ext>
          </a:extLst>
        </xdr:cNvPr>
        <xdr:cNvSpPr/>
      </xdr:nvSpPr>
      <xdr:spPr>
        <a:xfrm>
          <a:off x="162687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149696</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927536EF-F260-4F17-A684-2C7DE9D9BF31}"/>
            </a:ext>
          </a:extLst>
        </xdr:cNvPr>
        <xdr:cNvSpPr txBox="1"/>
      </xdr:nvSpPr>
      <xdr:spPr>
        <a:xfrm>
          <a:off x="16357600"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141877</xdr:rowOff>
    </xdr:from>
    <xdr:to>
      <xdr:col>81</xdr:col>
      <xdr:colOff>101600</xdr:colOff>
      <xdr:row>61</xdr:row>
      <xdr:rowOff>72027</xdr:rowOff>
    </xdr:to>
    <xdr:sp macro="" textlink="">
      <xdr:nvSpPr>
        <xdr:cNvPr id="647" name="楕円 646">
          <a:extLst>
            <a:ext uri="{FF2B5EF4-FFF2-40B4-BE49-F238E27FC236}">
              <a16:creationId xmlns:a16="http://schemas.microsoft.com/office/drawing/2014/main" id="{06A1B4E5-36F3-453A-8972-25057340B33D}"/>
            </a:ext>
          </a:extLst>
        </xdr:cNvPr>
        <xdr:cNvSpPr/>
      </xdr:nvSpPr>
      <xdr:spPr>
        <a:xfrm>
          <a:off x="15430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21227</xdr:rowOff>
    </xdr:from>
    <xdr:to>
      <xdr:col>85</xdr:col>
      <xdr:colOff>127000</xdr:colOff>
      <xdr:row>61</xdr:row>
      <xdr:rowOff>50619</xdr:rowOff>
    </xdr:to>
    <xdr:cxnSp macro="">
      <xdr:nvCxnSpPr>
        <xdr:cNvPr id="648" name="直線コネクタ 647">
          <a:extLst>
            <a:ext uri="{FF2B5EF4-FFF2-40B4-BE49-F238E27FC236}">
              <a16:creationId xmlns:a16="http://schemas.microsoft.com/office/drawing/2014/main" id="{72D247A7-D094-4120-93C9-10BE48F91912}"/>
            </a:ext>
          </a:extLst>
        </xdr:cNvPr>
        <xdr:cNvCxnSpPr/>
      </xdr:nvCxnSpPr>
      <xdr:spPr>
        <a:xfrm>
          <a:off x="15481300" y="1047967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109220</xdr:rowOff>
    </xdr:from>
    <xdr:to>
      <xdr:col>76</xdr:col>
      <xdr:colOff>165100</xdr:colOff>
      <xdr:row>61</xdr:row>
      <xdr:rowOff>39370</xdr:rowOff>
    </xdr:to>
    <xdr:sp macro="" textlink="">
      <xdr:nvSpPr>
        <xdr:cNvPr id="649" name="楕円 648">
          <a:extLst>
            <a:ext uri="{FF2B5EF4-FFF2-40B4-BE49-F238E27FC236}">
              <a16:creationId xmlns:a16="http://schemas.microsoft.com/office/drawing/2014/main" id="{C9B990BB-37B6-4EFA-AE9E-FC2096D5331D}"/>
            </a:ext>
          </a:extLst>
        </xdr:cNvPr>
        <xdr:cNvSpPr/>
      </xdr:nvSpPr>
      <xdr:spPr>
        <a:xfrm>
          <a:off x="14541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160020</xdr:rowOff>
    </xdr:from>
    <xdr:to>
      <xdr:col>81</xdr:col>
      <xdr:colOff>50800</xdr:colOff>
      <xdr:row>61</xdr:row>
      <xdr:rowOff>21227</xdr:rowOff>
    </xdr:to>
    <xdr:cxnSp macro="">
      <xdr:nvCxnSpPr>
        <xdr:cNvPr id="650" name="直線コネクタ 649">
          <a:extLst>
            <a:ext uri="{FF2B5EF4-FFF2-40B4-BE49-F238E27FC236}">
              <a16:creationId xmlns:a16="http://schemas.microsoft.com/office/drawing/2014/main" id="{E6686620-7145-4B69-BDB5-EC91316DF5B3}"/>
            </a:ext>
          </a:extLst>
        </xdr:cNvPr>
        <xdr:cNvCxnSpPr/>
      </xdr:nvCxnSpPr>
      <xdr:spPr>
        <a:xfrm>
          <a:off x="14592300" y="104470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76563</xdr:rowOff>
    </xdr:from>
    <xdr:to>
      <xdr:col>72</xdr:col>
      <xdr:colOff>38100</xdr:colOff>
      <xdr:row>61</xdr:row>
      <xdr:rowOff>6713</xdr:rowOff>
    </xdr:to>
    <xdr:sp macro="" textlink="">
      <xdr:nvSpPr>
        <xdr:cNvPr id="651" name="楕円 650">
          <a:extLst>
            <a:ext uri="{FF2B5EF4-FFF2-40B4-BE49-F238E27FC236}">
              <a16:creationId xmlns:a16="http://schemas.microsoft.com/office/drawing/2014/main" id="{E177C770-E520-4761-8FF7-B753C6879570}"/>
            </a:ext>
          </a:extLst>
        </xdr:cNvPr>
        <xdr:cNvSpPr/>
      </xdr:nvSpPr>
      <xdr:spPr>
        <a:xfrm>
          <a:off x="13652500" y="103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127363</xdr:rowOff>
    </xdr:from>
    <xdr:to>
      <xdr:col>76</xdr:col>
      <xdr:colOff>114300</xdr:colOff>
      <xdr:row>60</xdr:row>
      <xdr:rowOff>160020</xdr:rowOff>
    </xdr:to>
    <xdr:cxnSp macro="">
      <xdr:nvCxnSpPr>
        <xdr:cNvPr id="652" name="直線コネクタ 651">
          <a:extLst>
            <a:ext uri="{FF2B5EF4-FFF2-40B4-BE49-F238E27FC236}">
              <a16:creationId xmlns:a16="http://schemas.microsoft.com/office/drawing/2014/main" id="{294ABD3E-A557-4B1A-B75F-6AACF470E301}"/>
            </a:ext>
          </a:extLst>
        </xdr:cNvPr>
        <xdr:cNvCxnSpPr/>
      </xdr:nvCxnSpPr>
      <xdr:spPr>
        <a:xfrm>
          <a:off x="13703300" y="1041436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145143</xdr:rowOff>
    </xdr:from>
    <xdr:to>
      <xdr:col>67</xdr:col>
      <xdr:colOff>101600</xdr:colOff>
      <xdr:row>61</xdr:row>
      <xdr:rowOff>75293</xdr:rowOff>
    </xdr:to>
    <xdr:sp macro="" textlink="">
      <xdr:nvSpPr>
        <xdr:cNvPr id="653" name="楕円 652">
          <a:extLst>
            <a:ext uri="{FF2B5EF4-FFF2-40B4-BE49-F238E27FC236}">
              <a16:creationId xmlns:a16="http://schemas.microsoft.com/office/drawing/2014/main" id="{20BEEFE3-6087-47B0-9C61-3FD520A4D896}"/>
            </a:ext>
          </a:extLst>
        </xdr:cNvPr>
        <xdr:cNvSpPr/>
      </xdr:nvSpPr>
      <xdr:spPr>
        <a:xfrm>
          <a:off x="12763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127363</xdr:rowOff>
    </xdr:from>
    <xdr:to>
      <xdr:col>71</xdr:col>
      <xdr:colOff>177800</xdr:colOff>
      <xdr:row>61</xdr:row>
      <xdr:rowOff>24493</xdr:rowOff>
    </xdr:to>
    <xdr:cxnSp macro="">
      <xdr:nvCxnSpPr>
        <xdr:cNvPr id="654" name="直線コネクタ 653">
          <a:extLst>
            <a:ext uri="{FF2B5EF4-FFF2-40B4-BE49-F238E27FC236}">
              <a16:creationId xmlns:a16="http://schemas.microsoft.com/office/drawing/2014/main" id="{80D635D5-3E64-460A-AA5D-98F98644E9D4}"/>
            </a:ext>
          </a:extLst>
        </xdr:cNvPr>
        <xdr:cNvCxnSpPr/>
      </xdr:nvCxnSpPr>
      <xdr:spPr>
        <a:xfrm flipV="1">
          <a:off x="12814300" y="1041436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655" name="n_1aveValue【学校施設】&#10;有形固定資産減価償却率">
          <a:extLst>
            <a:ext uri="{FF2B5EF4-FFF2-40B4-BE49-F238E27FC236}">
              <a16:creationId xmlns:a16="http://schemas.microsoft.com/office/drawing/2014/main" id="{340A375E-7B54-4042-927E-742E6BAFBEB7}"/>
            </a:ext>
          </a:extLst>
        </xdr:cNvPr>
        <xdr:cNvSpPr txBox="1"/>
      </xdr:nvSpPr>
      <xdr:spPr>
        <a:xfrm>
          <a:off x="15266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656" name="n_2aveValue【学校施設】&#10;有形固定資産減価償却率">
          <a:extLst>
            <a:ext uri="{FF2B5EF4-FFF2-40B4-BE49-F238E27FC236}">
              <a16:creationId xmlns:a16="http://schemas.microsoft.com/office/drawing/2014/main" id="{6E05C8DB-F0DF-438E-9E7E-985BCFBC59F7}"/>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657" name="n_3aveValue【学校施設】&#10;有形固定資産減価償却率">
          <a:extLst>
            <a:ext uri="{FF2B5EF4-FFF2-40B4-BE49-F238E27FC236}">
              <a16:creationId xmlns:a16="http://schemas.microsoft.com/office/drawing/2014/main" id="{F5CA8AE6-BA30-4242-840D-1A6C23917062}"/>
            </a:ext>
          </a:extLst>
        </xdr:cNvPr>
        <xdr:cNvSpPr txBox="1"/>
      </xdr:nvSpPr>
      <xdr:spPr>
        <a:xfrm>
          <a:off x="13500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658" name="n_4aveValue【学校施設】&#10;有形固定資産減価償却率">
          <a:extLst>
            <a:ext uri="{FF2B5EF4-FFF2-40B4-BE49-F238E27FC236}">
              <a16:creationId xmlns:a16="http://schemas.microsoft.com/office/drawing/2014/main" id="{AA0963B5-0173-4096-A820-04382EAB18C7}"/>
            </a:ext>
          </a:extLst>
        </xdr:cNvPr>
        <xdr:cNvSpPr txBox="1"/>
      </xdr:nvSpPr>
      <xdr:spPr>
        <a:xfrm>
          <a:off x="12611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88554</xdr:rowOff>
    </xdr:from>
    <xdr:ext cx="405111" cy="259045"/>
    <xdr:sp macro="" textlink="">
      <xdr:nvSpPr>
        <xdr:cNvPr id="659" name="n_1mainValue【学校施設】&#10;有形固定資産減価償却率">
          <a:extLst>
            <a:ext uri="{FF2B5EF4-FFF2-40B4-BE49-F238E27FC236}">
              <a16:creationId xmlns:a16="http://schemas.microsoft.com/office/drawing/2014/main" id="{5C4DDD9C-F0DE-4575-9A56-EDA35BDABFA1}"/>
            </a:ext>
          </a:extLst>
        </xdr:cNvPr>
        <xdr:cNvSpPr txBox="1"/>
      </xdr:nvSpPr>
      <xdr:spPr>
        <a:xfrm>
          <a:off x="15266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55897</xdr:rowOff>
    </xdr:from>
    <xdr:ext cx="405111" cy="259045"/>
    <xdr:sp macro="" textlink="">
      <xdr:nvSpPr>
        <xdr:cNvPr id="660" name="n_2mainValue【学校施設】&#10;有形固定資産減価償却率">
          <a:extLst>
            <a:ext uri="{FF2B5EF4-FFF2-40B4-BE49-F238E27FC236}">
              <a16:creationId xmlns:a16="http://schemas.microsoft.com/office/drawing/2014/main" id="{7C6FE95E-C439-415D-9AD8-D6F1B8F5C2D1}"/>
            </a:ext>
          </a:extLst>
        </xdr:cNvPr>
        <xdr:cNvSpPr txBox="1"/>
      </xdr:nvSpPr>
      <xdr:spPr>
        <a:xfrm>
          <a:off x="14389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23240</xdr:rowOff>
    </xdr:from>
    <xdr:ext cx="405111" cy="259045"/>
    <xdr:sp macro="" textlink="">
      <xdr:nvSpPr>
        <xdr:cNvPr id="661" name="n_3mainValue【学校施設】&#10;有形固定資産減価償却率">
          <a:extLst>
            <a:ext uri="{FF2B5EF4-FFF2-40B4-BE49-F238E27FC236}">
              <a16:creationId xmlns:a16="http://schemas.microsoft.com/office/drawing/2014/main" id="{80E89058-3595-4FA2-BAEE-F2ABFD55B79F}"/>
            </a:ext>
          </a:extLst>
        </xdr:cNvPr>
        <xdr:cNvSpPr txBox="1"/>
      </xdr:nvSpPr>
      <xdr:spPr>
        <a:xfrm>
          <a:off x="13500744" y="1013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66420</xdr:rowOff>
    </xdr:from>
    <xdr:ext cx="405111" cy="259045"/>
    <xdr:sp macro="" textlink="">
      <xdr:nvSpPr>
        <xdr:cNvPr id="662" name="n_4mainValue【学校施設】&#10;有形固定資産減価償却率">
          <a:extLst>
            <a:ext uri="{FF2B5EF4-FFF2-40B4-BE49-F238E27FC236}">
              <a16:creationId xmlns:a16="http://schemas.microsoft.com/office/drawing/2014/main" id="{6DDA6E97-3E2D-4C0C-A6E3-07CD059A5AEB}"/>
            </a:ext>
          </a:extLst>
        </xdr:cNvPr>
        <xdr:cNvSpPr txBox="1"/>
      </xdr:nvSpPr>
      <xdr:spPr>
        <a:xfrm>
          <a:off x="12611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87F880F6-48BF-414A-8A78-806AE6F010C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D3FBA562-E5FE-4F97-B231-11396B373F0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A990D06D-E48A-4457-9D4B-6651AF91C79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35E81C09-4737-4A99-AB17-D5CED7F26AC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9BF909B6-AE6E-4EAC-B39B-E2BC819BA60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DFF364AD-411F-481D-8F20-05F6F956EC7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F3F7BD6B-A451-4328-A460-18F557D0EF8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E3C9C742-8FBB-4EA2-8504-D38A26365B5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C49DCE57-0E71-49EB-AD47-8B53F434DFB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C579708C-9096-44E7-A948-2CC2658AB28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673" name="直線コネクタ 672">
          <a:extLst>
            <a:ext uri="{FF2B5EF4-FFF2-40B4-BE49-F238E27FC236}">
              <a16:creationId xmlns:a16="http://schemas.microsoft.com/office/drawing/2014/main" id="{20132631-9ABA-4258-BBD9-9E8E55639919}"/>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4" name="テキスト ボックス 673">
          <a:extLst>
            <a:ext uri="{FF2B5EF4-FFF2-40B4-BE49-F238E27FC236}">
              <a16:creationId xmlns:a16="http://schemas.microsoft.com/office/drawing/2014/main" id="{8005FC7D-E2A0-48EA-83DF-DA761E8BB294}"/>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46D36D07-CDF9-4F6E-A74E-CE18E1E7D3B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6" name="テキスト ボックス 675">
          <a:extLst>
            <a:ext uri="{FF2B5EF4-FFF2-40B4-BE49-F238E27FC236}">
              <a16:creationId xmlns:a16="http://schemas.microsoft.com/office/drawing/2014/main" id="{78B4D961-D749-4385-BB27-AA53421E25C7}"/>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7" name="直線コネクタ 676">
          <a:extLst>
            <a:ext uri="{FF2B5EF4-FFF2-40B4-BE49-F238E27FC236}">
              <a16:creationId xmlns:a16="http://schemas.microsoft.com/office/drawing/2014/main" id="{469EF0B0-5B0B-4206-ADC8-941DB76B7615}"/>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678" name="テキスト ボックス 677">
          <a:extLst>
            <a:ext uri="{FF2B5EF4-FFF2-40B4-BE49-F238E27FC236}">
              <a16:creationId xmlns:a16="http://schemas.microsoft.com/office/drawing/2014/main" id="{3C60A485-098F-4026-8E2F-A24F725839AE}"/>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A6C62A1D-6950-4FA3-A55E-75EF980E7F4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0" name="テキスト ボックス 679">
          <a:extLst>
            <a:ext uri="{FF2B5EF4-FFF2-40B4-BE49-F238E27FC236}">
              <a16:creationId xmlns:a16="http://schemas.microsoft.com/office/drawing/2014/main" id="{30DD7BE6-92BC-4E92-B9B7-03B521CC8B39}"/>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4FE6BD29-B99E-4C31-A1E7-1E87AE1BDA7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682" name="直線コネクタ 681">
          <a:extLst>
            <a:ext uri="{FF2B5EF4-FFF2-40B4-BE49-F238E27FC236}">
              <a16:creationId xmlns:a16="http://schemas.microsoft.com/office/drawing/2014/main" id="{4957E00F-544D-4DB6-B7FA-AA7A06D975D8}"/>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683" name="【学校施設】&#10;一人当たり面積最小値テキスト">
          <a:extLst>
            <a:ext uri="{FF2B5EF4-FFF2-40B4-BE49-F238E27FC236}">
              <a16:creationId xmlns:a16="http://schemas.microsoft.com/office/drawing/2014/main" id="{FAE1DFF9-3FE2-49E2-BD96-6937B10AF4CA}"/>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684" name="直線コネクタ 683">
          <a:extLst>
            <a:ext uri="{FF2B5EF4-FFF2-40B4-BE49-F238E27FC236}">
              <a16:creationId xmlns:a16="http://schemas.microsoft.com/office/drawing/2014/main" id="{D1A8949C-171F-4C8C-8AB1-3536DCB115E3}"/>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685" name="【学校施設】&#10;一人当たり面積最大値テキスト">
          <a:extLst>
            <a:ext uri="{FF2B5EF4-FFF2-40B4-BE49-F238E27FC236}">
              <a16:creationId xmlns:a16="http://schemas.microsoft.com/office/drawing/2014/main" id="{FA3F824D-3372-43DD-854F-29ED55DB58BC}"/>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686" name="直線コネクタ 685">
          <a:extLst>
            <a:ext uri="{FF2B5EF4-FFF2-40B4-BE49-F238E27FC236}">
              <a16:creationId xmlns:a16="http://schemas.microsoft.com/office/drawing/2014/main" id="{69CC82AC-9354-47C9-86FD-35D1D1E4F492}"/>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687" name="【学校施設】&#10;一人当たり面積平均値テキスト">
          <a:extLst>
            <a:ext uri="{FF2B5EF4-FFF2-40B4-BE49-F238E27FC236}">
              <a16:creationId xmlns:a16="http://schemas.microsoft.com/office/drawing/2014/main" id="{EAE13480-7C21-4BBC-BBB2-0EAC587E7EB3}"/>
            </a:ext>
          </a:extLst>
        </xdr:cNvPr>
        <xdr:cNvSpPr txBox="1"/>
      </xdr:nvSpPr>
      <xdr:spPr>
        <a:xfrm>
          <a:off x="22199600" y="10513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688" name="フローチャート: 判断 687">
          <a:extLst>
            <a:ext uri="{FF2B5EF4-FFF2-40B4-BE49-F238E27FC236}">
              <a16:creationId xmlns:a16="http://schemas.microsoft.com/office/drawing/2014/main" id="{E66CBD16-D671-4DC7-956C-DAA287DED111}"/>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689" name="フローチャート: 判断 688">
          <a:extLst>
            <a:ext uri="{FF2B5EF4-FFF2-40B4-BE49-F238E27FC236}">
              <a16:creationId xmlns:a16="http://schemas.microsoft.com/office/drawing/2014/main" id="{FA108D1D-2C85-41A2-993C-AABD3FDC305D}"/>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690" name="フローチャート: 判断 689">
          <a:extLst>
            <a:ext uri="{FF2B5EF4-FFF2-40B4-BE49-F238E27FC236}">
              <a16:creationId xmlns:a16="http://schemas.microsoft.com/office/drawing/2014/main" id="{5AD5F952-DD27-4394-9B33-9273CDF2EA46}"/>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691" name="フローチャート: 判断 690">
          <a:extLst>
            <a:ext uri="{FF2B5EF4-FFF2-40B4-BE49-F238E27FC236}">
              <a16:creationId xmlns:a16="http://schemas.microsoft.com/office/drawing/2014/main" id="{186FD7F7-22CB-42D3-87A8-A389EBC9C0ED}"/>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692" name="フローチャート: 判断 691">
          <a:extLst>
            <a:ext uri="{FF2B5EF4-FFF2-40B4-BE49-F238E27FC236}">
              <a16:creationId xmlns:a16="http://schemas.microsoft.com/office/drawing/2014/main" id="{474A52BB-62E8-41C9-A6F0-E941995C3CAA}"/>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A9E8FA3E-B586-46AB-8244-D97BE91472F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A5E4271C-52D4-4E3D-A588-81E2EDF5E31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B037A501-AB0C-43B3-B0BF-DBB339C4F90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8CB0BD2-0802-47E6-837F-CCCCED59081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3F65CF43-1B20-4A47-807A-4BF6CD8FCC2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63157</xdr:rowOff>
    </xdr:from>
    <xdr:to>
      <xdr:col>116</xdr:col>
      <xdr:colOff>114300</xdr:colOff>
      <xdr:row>61</xdr:row>
      <xdr:rowOff>164757</xdr:rowOff>
    </xdr:to>
    <xdr:sp macro="" textlink="">
      <xdr:nvSpPr>
        <xdr:cNvPr id="698" name="楕円 697">
          <a:extLst>
            <a:ext uri="{FF2B5EF4-FFF2-40B4-BE49-F238E27FC236}">
              <a16:creationId xmlns:a16="http://schemas.microsoft.com/office/drawing/2014/main" id="{EEF5EF12-4E49-4F62-BE06-FE4CEB8E3116}"/>
            </a:ext>
          </a:extLst>
        </xdr:cNvPr>
        <xdr:cNvSpPr/>
      </xdr:nvSpPr>
      <xdr:spPr>
        <a:xfrm>
          <a:off x="22110700" y="1052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86034</xdr:rowOff>
    </xdr:from>
    <xdr:ext cx="469744" cy="259045"/>
    <xdr:sp macro="" textlink="">
      <xdr:nvSpPr>
        <xdr:cNvPr id="699" name="【学校施設】&#10;一人当たり面積該当値テキスト">
          <a:extLst>
            <a:ext uri="{FF2B5EF4-FFF2-40B4-BE49-F238E27FC236}">
              <a16:creationId xmlns:a16="http://schemas.microsoft.com/office/drawing/2014/main" id="{89BA0DBA-F829-4286-9036-331E5B10C9FB}"/>
            </a:ext>
          </a:extLst>
        </xdr:cNvPr>
        <xdr:cNvSpPr txBox="1"/>
      </xdr:nvSpPr>
      <xdr:spPr>
        <a:xfrm>
          <a:off x="22199600" y="1037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73958</xdr:rowOff>
    </xdr:from>
    <xdr:to>
      <xdr:col>112</xdr:col>
      <xdr:colOff>38100</xdr:colOff>
      <xdr:row>62</xdr:row>
      <xdr:rowOff>4108</xdr:rowOff>
    </xdr:to>
    <xdr:sp macro="" textlink="">
      <xdr:nvSpPr>
        <xdr:cNvPr id="700" name="楕円 699">
          <a:extLst>
            <a:ext uri="{FF2B5EF4-FFF2-40B4-BE49-F238E27FC236}">
              <a16:creationId xmlns:a16="http://schemas.microsoft.com/office/drawing/2014/main" id="{AF4FE3B0-399C-4D41-A9C9-9FD4299CEAA0}"/>
            </a:ext>
          </a:extLst>
        </xdr:cNvPr>
        <xdr:cNvSpPr/>
      </xdr:nvSpPr>
      <xdr:spPr>
        <a:xfrm>
          <a:off x="21272500" y="1053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113957</xdr:rowOff>
    </xdr:from>
    <xdr:to>
      <xdr:col>116</xdr:col>
      <xdr:colOff>63500</xdr:colOff>
      <xdr:row>61</xdr:row>
      <xdr:rowOff>124758</xdr:rowOff>
    </xdr:to>
    <xdr:cxnSp macro="">
      <xdr:nvCxnSpPr>
        <xdr:cNvPr id="701" name="直線コネクタ 700">
          <a:extLst>
            <a:ext uri="{FF2B5EF4-FFF2-40B4-BE49-F238E27FC236}">
              <a16:creationId xmlns:a16="http://schemas.microsoft.com/office/drawing/2014/main" id="{2F211DB8-154A-436D-9EC4-17F22AA9D3FC}"/>
            </a:ext>
          </a:extLst>
        </xdr:cNvPr>
        <xdr:cNvCxnSpPr/>
      </xdr:nvCxnSpPr>
      <xdr:spPr>
        <a:xfrm flipV="1">
          <a:off x="21323300" y="10572407"/>
          <a:ext cx="838200" cy="10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77845</xdr:rowOff>
    </xdr:from>
    <xdr:to>
      <xdr:col>107</xdr:col>
      <xdr:colOff>101600</xdr:colOff>
      <xdr:row>62</xdr:row>
      <xdr:rowOff>7995</xdr:rowOff>
    </xdr:to>
    <xdr:sp macro="" textlink="">
      <xdr:nvSpPr>
        <xdr:cNvPr id="702" name="楕円 701">
          <a:extLst>
            <a:ext uri="{FF2B5EF4-FFF2-40B4-BE49-F238E27FC236}">
              <a16:creationId xmlns:a16="http://schemas.microsoft.com/office/drawing/2014/main" id="{82B0934D-2F2E-4CE0-A138-9D2451DF4C82}"/>
            </a:ext>
          </a:extLst>
        </xdr:cNvPr>
        <xdr:cNvSpPr/>
      </xdr:nvSpPr>
      <xdr:spPr>
        <a:xfrm>
          <a:off x="20383500" y="1053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124758</xdr:rowOff>
    </xdr:from>
    <xdr:to>
      <xdr:col>111</xdr:col>
      <xdr:colOff>177800</xdr:colOff>
      <xdr:row>61</xdr:row>
      <xdr:rowOff>128645</xdr:rowOff>
    </xdr:to>
    <xdr:cxnSp macro="">
      <xdr:nvCxnSpPr>
        <xdr:cNvPr id="703" name="直線コネクタ 702">
          <a:extLst>
            <a:ext uri="{FF2B5EF4-FFF2-40B4-BE49-F238E27FC236}">
              <a16:creationId xmlns:a16="http://schemas.microsoft.com/office/drawing/2014/main" id="{EE0C7DEE-C526-4D1B-894A-AF74CA54F716}"/>
            </a:ext>
          </a:extLst>
        </xdr:cNvPr>
        <xdr:cNvCxnSpPr/>
      </xdr:nvCxnSpPr>
      <xdr:spPr>
        <a:xfrm flipV="1">
          <a:off x="20434300" y="10583208"/>
          <a:ext cx="8890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81788</xdr:rowOff>
    </xdr:from>
    <xdr:to>
      <xdr:col>102</xdr:col>
      <xdr:colOff>165100</xdr:colOff>
      <xdr:row>62</xdr:row>
      <xdr:rowOff>11938</xdr:rowOff>
    </xdr:to>
    <xdr:sp macro="" textlink="">
      <xdr:nvSpPr>
        <xdr:cNvPr id="704" name="楕円 703">
          <a:extLst>
            <a:ext uri="{FF2B5EF4-FFF2-40B4-BE49-F238E27FC236}">
              <a16:creationId xmlns:a16="http://schemas.microsoft.com/office/drawing/2014/main" id="{78CA0B3F-D971-4708-A599-0E40D373D8F6}"/>
            </a:ext>
          </a:extLst>
        </xdr:cNvPr>
        <xdr:cNvSpPr/>
      </xdr:nvSpPr>
      <xdr:spPr>
        <a:xfrm>
          <a:off x="19494500" y="1054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128645</xdr:rowOff>
    </xdr:from>
    <xdr:to>
      <xdr:col>107</xdr:col>
      <xdr:colOff>50800</xdr:colOff>
      <xdr:row>61</xdr:row>
      <xdr:rowOff>132588</xdr:rowOff>
    </xdr:to>
    <xdr:cxnSp macro="">
      <xdr:nvCxnSpPr>
        <xdr:cNvPr id="705" name="直線コネクタ 704">
          <a:extLst>
            <a:ext uri="{FF2B5EF4-FFF2-40B4-BE49-F238E27FC236}">
              <a16:creationId xmlns:a16="http://schemas.microsoft.com/office/drawing/2014/main" id="{519D0258-FAC9-4AAB-BD24-867425015E05}"/>
            </a:ext>
          </a:extLst>
        </xdr:cNvPr>
        <xdr:cNvCxnSpPr/>
      </xdr:nvCxnSpPr>
      <xdr:spPr>
        <a:xfrm flipV="1">
          <a:off x="19545300" y="10587095"/>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95676</xdr:rowOff>
    </xdr:from>
    <xdr:to>
      <xdr:col>98</xdr:col>
      <xdr:colOff>38100</xdr:colOff>
      <xdr:row>62</xdr:row>
      <xdr:rowOff>25826</xdr:rowOff>
    </xdr:to>
    <xdr:sp macro="" textlink="">
      <xdr:nvSpPr>
        <xdr:cNvPr id="706" name="楕円 705">
          <a:extLst>
            <a:ext uri="{FF2B5EF4-FFF2-40B4-BE49-F238E27FC236}">
              <a16:creationId xmlns:a16="http://schemas.microsoft.com/office/drawing/2014/main" id="{9AB3482E-CB89-4E82-825F-F71468E7851E}"/>
            </a:ext>
          </a:extLst>
        </xdr:cNvPr>
        <xdr:cNvSpPr/>
      </xdr:nvSpPr>
      <xdr:spPr>
        <a:xfrm>
          <a:off x="18605500" y="1055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132588</xdr:rowOff>
    </xdr:from>
    <xdr:to>
      <xdr:col>102</xdr:col>
      <xdr:colOff>114300</xdr:colOff>
      <xdr:row>61</xdr:row>
      <xdr:rowOff>146476</xdr:rowOff>
    </xdr:to>
    <xdr:cxnSp macro="">
      <xdr:nvCxnSpPr>
        <xdr:cNvPr id="707" name="直線コネクタ 706">
          <a:extLst>
            <a:ext uri="{FF2B5EF4-FFF2-40B4-BE49-F238E27FC236}">
              <a16:creationId xmlns:a16="http://schemas.microsoft.com/office/drawing/2014/main" id="{47B2C9B3-3D19-4A35-8D41-C9C7C7FEABB3}"/>
            </a:ext>
          </a:extLst>
        </xdr:cNvPr>
        <xdr:cNvCxnSpPr/>
      </xdr:nvCxnSpPr>
      <xdr:spPr>
        <a:xfrm flipV="1">
          <a:off x="18656300" y="10591038"/>
          <a:ext cx="889000" cy="13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708" name="n_1aveValue【学校施設】&#10;一人当たり面積">
          <a:extLst>
            <a:ext uri="{FF2B5EF4-FFF2-40B4-BE49-F238E27FC236}">
              <a16:creationId xmlns:a16="http://schemas.microsoft.com/office/drawing/2014/main" id="{83EA709D-6084-41C8-A48F-28931CD864E9}"/>
            </a:ext>
          </a:extLst>
        </xdr:cNvPr>
        <xdr:cNvSpPr txBox="1"/>
      </xdr:nvSpPr>
      <xdr:spPr>
        <a:xfrm>
          <a:off x="21075727"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709" name="n_2aveValue【学校施設】&#10;一人当たり面積">
          <a:extLst>
            <a:ext uri="{FF2B5EF4-FFF2-40B4-BE49-F238E27FC236}">
              <a16:creationId xmlns:a16="http://schemas.microsoft.com/office/drawing/2014/main" id="{7ACF32F3-5F68-4679-B5FB-21FF3190A1E1}"/>
            </a:ext>
          </a:extLst>
        </xdr:cNvPr>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710" name="n_3aveValue【学校施設】&#10;一人当たり面積">
          <a:extLst>
            <a:ext uri="{FF2B5EF4-FFF2-40B4-BE49-F238E27FC236}">
              <a16:creationId xmlns:a16="http://schemas.microsoft.com/office/drawing/2014/main" id="{F6043988-7520-4CE3-BCB3-24F00D28B8E8}"/>
            </a:ext>
          </a:extLst>
        </xdr:cNvPr>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711" name="n_4aveValue【学校施設】&#10;一人当たり面積">
          <a:extLst>
            <a:ext uri="{FF2B5EF4-FFF2-40B4-BE49-F238E27FC236}">
              <a16:creationId xmlns:a16="http://schemas.microsoft.com/office/drawing/2014/main" id="{650855E4-3000-466E-805F-C1DD4B98CCB7}"/>
            </a:ext>
          </a:extLst>
        </xdr:cNvPr>
        <xdr:cNvSpPr txBox="1"/>
      </xdr:nvSpPr>
      <xdr:spPr>
        <a:xfrm>
          <a:off x="18421427" y="1067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20635</xdr:rowOff>
    </xdr:from>
    <xdr:ext cx="469744" cy="259045"/>
    <xdr:sp macro="" textlink="">
      <xdr:nvSpPr>
        <xdr:cNvPr id="712" name="n_1mainValue【学校施設】&#10;一人当たり面積">
          <a:extLst>
            <a:ext uri="{FF2B5EF4-FFF2-40B4-BE49-F238E27FC236}">
              <a16:creationId xmlns:a16="http://schemas.microsoft.com/office/drawing/2014/main" id="{A2B393B5-14FF-48C6-83FF-9FEDEDD14360}"/>
            </a:ext>
          </a:extLst>
        </xdr:cNvPr>
        <xdr:cNvSpPr txBox="1"/>
      </xdr:nvSpPr>
      <xdr:spPr>
        <a:xfrm>
          <a:off x="21075727" y="1030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24522</xdr:rowOff>
    </xdr:from>
    <xdr:ext cx="469744" cy="259045"/>
    <xdr:sp macro="" textlink="">
      <xdr:nvSpPr>
        <xdr:cNvPr id="713" name="n_2mainValue【学校施設】&#10;一人当たり面積">
          <a:extLst>
            <a:ext uri="{FF2B5EF4-FFF2-40B4-BE49-F238E27FC236}">
              <a16:creationId xmlns:a16="http://schemas.microsoft.com/office/drawing/2014/main" id="{973CA57D-4519-46F5-9311-E99E5E902B28}"/>
            </a:ext>
          </a:extLst>
        </xdr:cNvPr>
        <xdr:cNvSpPr txBox="1"/>
      </xdr:nvSpPr>
      <xdr:spPr>
        <a:xfrm>
          <a:off x="20199427" y="1031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28465</xdr:rowOff>
    </xdr:from>
    <xdr:ext cx="469744" cy="259045"/>
    <xdr:sp macro="" textlink="">
      <xdr:nvSpPr>
        <xdr:cNvPr id="714" name="n_3mainValue【学校施設】&#10;一人当たり面積">
          <a:extLst>
            <a:ext uri="{FF2B5EF4-FFF2-40B4-BE49-F238E27FC236}">
              <a16:creationId xmlns:a16="http://schemas.microsoft.com/office/drawing/2014/main" id="{F1F30DAD-F9F2-4DA9-9B02-42FF63FCBDA2}"/>
            </a:ext>
          </a:extLst>
        </xdr:cNvPr>
        <xdr:cNvSpPr txBox="1"/>
      </xdr:nvSpPr>
      <xdr:spPr>
        <a:xfrm>
          <a:off x="19310427" y="1031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42353</xdr:rowOff>
    </xdr:from>
    <xdr:ext cx="469744" cy="259045"/>
    <xdr:sp macro="" textlink="">
      <xdr:nvSpPr>
        <xdr:cNvPr id="715" name="n_4mainValue【学校施設】&#10;一人当たり面積">
          <a:extLst>
            <a:ext uri="{FF2B5EF4-FFF2-40B4-BE49-F238E27FC236}">
              <a16:creationId xmlns:a16="http://schemas.microsoft.com/office/drawing/2014/main" id="{D28D6193-80C4-4BCB-8722-03ACC07C4B9C}"/>
            </a:ext>
          </a:extLst>
        </xdr:cNvPr>
        <xdr:cNvSpPr txBox="1"/>
      </xdr:nvSpPr>
      <xdr:spPr>
        <a:xfrm>
          <a:off x="18421427" y="1032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BADCF345-83D9-4387-A582-5DDF861499A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758A0C5E-B0A3-4BFA-9275-08BD235A084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7FA42FC9-C460-4AD3-8CDF-67601DFA454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AF2B1869-8224-4A77-8BFD-9FC10D83DB3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10624EF5-0BA0-4E0C-A0D2-B8E5DBEA67A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A54A1D63-6A81-42DB-92B2-A0C5848453D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B13F48C5-116E-4DF4-8CE3-A7521B6AEB6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677E4818-AB40-4C52-87C2-F0462F2D589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4" name="正方形/長方形 723">
          <a:extLst>
            <a:ext uri="{FF2B5EF4-FFF2-40B4-BE49-F238E27FC236}">
              <a16:creationId xmlns:a16="http://schemas.microsoft.com/office/drawing/2014/main" id="{F8B28AE1-DF07-4C5D-A633-EDA753EAAF7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5" name="正方形/長方形 724">
          <a:extLst>
            <a:ext uri="{FF2B5EF4-FFF2-40B4-BE49-F238E27FC236}">
              <a16:creationId xmlns:a16="http://schemas.microsoft.com/office/drawing/2014/main" id="{79E975D5-6A37-45FA-B410-F83F281AA4E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6" name="正方形/長方形 725">
          <a:extLst>
            <a:ext uri="{FF2B5EF4-FFF2-40B4-BE49-F238E27FC236}">
              <a16:creationId xmlns:a16="http://schemas.microsoft.com/office/drawing/2014/main" id="{0FA3843A-C1C3-44E8-9E64-2417F66E158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7" name="正方形/長方形 726">
          <a:extLst>
            <a:ext uri="{FF2B5EF4-FFF2-40B4-BE49-F238E27FC236}">
              <a16:creationId xmlns:a16="http://schemas.microsoft.com/office/drawing/2014/main" id="{EDF10A14-9AED-4C9A-82D4-B721ACA41DC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8" name="正方形/長方形 727">
          <a:extLst>
            <a:ext uri="{FF2B5EF4-FFF2-40B4-BE49-F238E27FC236}">
              <a16:creationId xmlns:a16="http://schemas.microsoft.com/office/drawing/2014/main" id="{F134A929-A6DD-481D-9D1E-16449448656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9" name="正方形/長方形 728">
          <a:extLst>
            <a:ext uri="{FF2B5EF4-FFF2-40B4-BE49-F238E27FC236}">
              <a16:creationId xmlns:a16="http://schemas.microsoft.com/office/drawing/2014/main" id="{61CA5F75-2D49-44D9-AC6F-E9001DA8932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0" name="正方形/長方形 729">
          <a:extLst>
            <a:ext uri="{FF2B5EF4-FFF2-40B4-BE49-F238E27FC236}">
              <a16:creationId xmlns:a16="http://schemas.microsoft.com/office/drawing/2014/main" id="{1A201089-354B-4A82-B6C5-0826FA38C05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1" name="正方形/長方形 730">
          <a:extLst>
            <a:ext uri="{FF2B5EF4-FFF2-40B4-BE49-F238E27FC236}">
              <a16:creationId xmlns:a16="http://schemas.microsoft.com/office/drawing/2014/main" id="{34740E7C-964A-40C4-A6D5-972CF5B7C4B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C510B384-4E90-46D0-8DBA-73B77161849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A51880D4-B9E0-4D96-B1C4-0EB5116349D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05A8BF4A-4643-4026-A689-66338A6B186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DBCB92BB-BCCE-4665-AC23-BC441D4CB2A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576BBD5C-BC50-429A-8F07-1324B8F8D3E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A8AB063A-BBA0-4F0B-8C47-6025A43E6FE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33705362-EF92-424E-8B8A-70D3D3EFC37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569A0BF4-FC86-4F70-A4BA-612E046716C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BBADF5D1-4080-449B-BC01-53B04D40F8F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463A6984-9917-4F7B-8C9C-D71244E65B3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7A6EF885-20B4-4A4B-8772-6DF115D92A6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3" name="直線コネクタ 742">
          <a:extLst>
            <a:ext uri="{FF2B5EF4-FFF2-40B4-BE49-F238E27FC236}">
              <a16:creationId xmlns:a16="http://schemas.microsoft.com/office/drawing/2014/main" id="{D44A63F0-97EA-4DC4-AB8E-0AB3D7C9193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4" name="テキスト ボックス 743">
          <a:extLst>
            <a:ext uri="{FF2B5EF4-FFF2-40B4-BE49-F238E27FC236}">
              <a16:creationId xmlns:a16="http://schemas.microsoft.com/office/drawing/2014/main" id="{F8A7D344-7FE4-4095-9F6F-3D0788647F6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5" name="直線コネクタ 744">
          <a:extLst>
            <a:ext uri="{FF2B5EF4-FFF2-40B4-BE49-F238E27FC236}">
              <a16:creationId xmlns:a16="http://schemas.microsoft.com/office/drawing/2014/main" id="{B46F462C-1AE5-4C9E-97F0-D8A59C103E8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6" name="テキスト ボックス 745">
          <a:extLst>
            <a:ext uri="{FF2B5EF4-FFF2-40B4-BE49-F238E27FC236}">
              <a16:creationId xmlns:a16="http://schemas.microsoft.com/office/drawing/2014/main" id="{91DD8630-C52D-4B8C-BD1F-9FC7B588263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7" name="直線コネクタ 746">
          <a:extLst>
            <a:ext uri="{FF2B5EF4-FFF2-40B4-BE49-F238E27FC236}">
              <a16:creationId xmlns:a16="http://schemas.microsoft.com/office/drawing/2014/main" id="{B6B12D1E-1189-458B-B4AF-3068AE17E9A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8" name="テキスト ボックス 747">
          <a:extLst>
            <a:ext uri="{FF2B5EF4-FFF2-40B4-BE49-F238E27FC236}">
              <a16:creationId xmlns:a16="http://schemas.microsoft.com/office/drawing/2014/main" id="{1EBB580C-4A7D-4207-AF95-CF17282B6F9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9" name="直線コネクタ 748">
          <a:extLst>
            <a:ext uri="{FF2B5EF4-FFF2-40B4-BE49-F238E27FC236}">
              <a16:creationId xmlns:a16="http://schemas.microsoft.com/office/drawing/2014/main" id="{72997791-1386-4BAF-9917-8A3F245782B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0" name="テキスト ボックス 749">
          <a:extLst>
            <a:ext uri="{FF2B5EF4-FFF2-40B4-BE49-F238E27FC236}">
              <a16:creationId xmlns:a16="http://schemas.microsoft.com/office/drawing/2014/main" id="{480972FD-0BEB-4DB3-9857-92C55D6CA9B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1" name="直線コネクタ 750">
          <a:extLst>
            <a:ext uri="{FF2B5EF4-FFF2-40B4-BE49-F238E27FC236}">
              <a16:creationId xmlns:a16="http://schemas.microsoft.com/office/drawing/2014/main" id="{9B931F9B-66AE-49C6-8F37-04FD7378348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2" name="テキスト ボックス 751">
          <a:extLst>
            <a:ext uri="{FF2B5EF4-FFF2-40B4-BE49-F238E27FC236}">
              <a16:creationId xmlns:a16="http://schemas.microsoft.com/office/drawing/2014/main" id="{69160D7E-A53A-44FC-A588-12775D24856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513933FD-AB7B-42C7-B924-9D9523DDFEC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4" name="テキスト ボックス 753">
          <a:extLst>
            <a:ext uri="{FF2B5EF4-FFF2-40B4-BE49-F238E27FC236}">
              <a16:creationId xmlns:a16="http://schemas.microsoft.com/office/drawing/2014/main" id="{2EC556D0-3606-4A01-B699-9BF32568C18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5" name="【公民館】&#10;有形固定資産減価償却率グラフ枠">
          <a:extLst>
            <a:ext uri="{FF2B5EF4-FFF2-40B4-BE49-F238E27FC236}">
              <a16:creationId xmlns:a16="http://schemas.microsoft.com/office/drawing/2014/main" id="{27A496ED-FB11-48E6-9BC6-B32D93AD4CE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756" name="直線コネクタ 755">
          <a:extLst>
            <a:ext uri="{FF2B5EF4-FFF2-40B4-BE49-F238E27FC236}">
              <a16:creationId xmlns:a16="http://schemas.microsoft.com/office/drawing/2014/main" id="{461B6F70-6F17-482E-8549-EE21E45D1531}"/>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7" name="【公民館】&#10;有形固定資産減価償却率最小値テキスト">
          <a:extLst>
            <a:ext uri="{FF2B5EF4-FFF2-40B4-BE49-F238E27FC236}">
              <a16:creationId xmlns:a16="http://schemas.microsoft.com/office/drawing/2014/main" id="{FDEB958B-B71A-4A61-867E-F4B3AABAED1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8" name="直線コネクタ 757">
          <a:extLst>
            <a:ext uri="{FF2B5EF4-FFF2-40B4-BE49-F238E27FC236}">
              <a16:creationId xmlns:a16="http://schemas.microsoft.com/office/drawing/2014/main" id="{1C25194B-63E5-4F38-961E-670761A8CED6}"/>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759" name="【公民館】&#10;有形固定資産減価償却率最大値テキスト">
          <a:extLst>
            <a:ext uri="{FF2B5EF4-FFF2-40B4-BE49-F238E27FC236}">
              <a16:creationId xmlns:a16="http://schemas.microsoft.com/office/drawing/2014/main" id="{BD90D32E-424B-4D3A-B45A-BC099ADF1BC2}"/>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760" name="直線コネクタ 759">
          <a:extLst>
            <a:ext uri="{FF2B5EF4-FFF2-40B4-BE49-F238E27FC236}">
              <a16:creationId xmlns:a16="http://schemas.microsoft.com/office/drawing/2014/main" id="{3360500D-4AFC-4B50-BD6B-72B879DCAD75}"/>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761" name="【公民館】&#10;有形固定資産減価償却率平均値テキスト">
          <a:extLst>
            <a:ext uri="{FF2B5EF4-FFF2-40B4-BE49-F238E27FC236}">
              <a16:creationId xmlns:a16="http://schemas.microsoft.com/office/drawing/2014/main" id="{9BF23C8C-D4A2-4457-9A80-317B69E9EAD3}"/>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762" name="フローチャート: 判断 761">
          <a:extLst>
            <a:ext uri="{FF2B5EF4-FFF2-40B4-BE49-F238E27FC236}">
              <a16:creationId xmlns:a16="http://schemas.microsoft.com/office/drawing/2014/main" id="{C1B66648-B98F-4A81-976C-66688615A1EB}"/>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763" name="フローチャート: 判断 762">
          <a:extLst>
            <a:ext uri="{FF2B5EF4-FFF2-40B4-BE49-F238E27FC236}">
              <a16:creationId xmlns:a16="http://schemas.microsoft.com/office/drawing/2014/main" id="{0A71CD18-7A80-43F3-9513-54166DF441AF}"/>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764" name="フローチャート: 判断 763">
          <a:extLst>
            <a:ext uri="{FF2B5EF4-FFF2-40B4-BE49-F238E27FC236}">
              <a16:creationId xmlns:a16="http://schemas.microsoft.com/office/drawing/2014/main" id="{0FBD17BF-423C-43C9-AD40-488AD83280A3}"/>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65" name="フローチャート: 判断 764">
          <a:extLst>
            <a:ext uri="{FF2B5EF4-FFF2-40B4-BE49-F238E27FC236}">
              <a16:creationId xmlns:a16="http://schemas.microsoft.com/office/drawing/2014/main" id="{D4407A0E-6ED7-4DF8-B3D4-93A1944A0BFD}"/>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766" name="フローチャート: 判断 765">
          <a:extLst>
            <a:ext uri="{FF2B5EF4-FFF2-40B4-BE49-F238E27FC236}">
              <a16:creationId xmlns:a16="http://schemas.microsoft.com/office/drawing/2014/main" id="{7BB032F3-E2CB-4276-AA77-65C7EEC1CA20}"/>
            </a:ext>
          </a:extLst>
        </xdr:cNvPr>
        <xdr:cNvSpPr/>
      </xdr:nvSpPr>
      <xdr:spPr>
        <a:xfrm>
          <a:off x="1276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E5F83F09-2027-43B6-97E4-9C7004D29A8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447E2935-BD55-4CE3-983C-236F06396AF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FBBDE6B-9452-4AD0-BE18-CB2AD2931D8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FD362985-7AE2-49D3-A034-A8B2C181053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E82C2568-A195-4E46-BAE3-AB86E7659CA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80645</xdr:rowOff>
    </xdr:from>
    <xdr:to>
      <xdr:col>85</xdr:col>
      <xdr:colOff>177800</xdr:colOff>
      <xdr:row>109</xdr:row>
      <xdr:rowOff>10795</xdr:rowOff>
    </xdr:to>
    <xdr:sp macro="" textlink="">
      <xdr:nvSpPr>
        <xdr:cNvPr id="772" name="楕円 771">
          <a:extLst>
            <a:ext uri="{FF2B5EF4-FFF2-40B4-BE49-F238E27FC236}">
              <a16:creationId xmlns:a16="http://schemas.microsoft.com/office/drawing/2014/main" id="{0BCA3BA5-9615-446C-B102-4EE43189C1F7}"/>
            </a:ext>
          </a:extLst>
        </xdr:cNvPr>
        <xdr:cNvSpPr/>
      </xdr:nvSpPr>
      <xdr:spPr>
        <a:xfrm>
          <a:off x="16268700" y="1859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167022</xdr:rowOff>
    </xdr:from>
    <xdr:ext cx="405111" cy="259045"/>
    <xdr:sp macro="" textlink="">
      <xdr:nvSpPr>
        <xdr:cNvPr id="773" name="【公民館】&#10;有形固定資産減価償却率該当値テキスト">
          <a:extLst>
            <a:ext uri="{FF2B5EF4-FFF2-40B4-BE49-F238E27FC236}">
              <a16:creationId xmlns:a16="http://schemas.microsoft.com/office/drawing/2014/main" id="{764750E7-B60D-41C9-8E0E-9093040717B5}"/>
            </a:ext>
          </a:extLst>
        </xdr:cNvPr>
        <xdr:cNvSpPr txBox="1"/>
      </xdr:nvSpPr>
      <xdr:spPr>
        <a:xfrm>
          <a:off x="16357600" y="1851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774" name="楕円 773">
          <a:extLst>
            <a:ext uri="{FF2B5EF4-FFF2-40B4-BE49-F238E27FC236}">
              <a16:creationId xmlns:a16="http://schemas.microsoft.com/office/drawing/2014/main" id="{9988A028-1B3E-4ACF-818A-E6BC75C1B41B}"/>
            </a:ext>
          </a:extLst>
        </xdr:cNvPr>
        <xdr:cNvSpPr/>
      </xdr:nvSpPr>
      <xdr:spPr>
        <a:xfrm>
          <a:off x="15430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131445</xdr:rowOff>
    </xdr:from>
    <xdr:to>
      <xdr:col>85</xdr:col>
      <xdr:colOff>127000</xdr:colOff>
      <xdr:row>108</xdr:row>
      <xdr:rowOff>152400</xdr:rowOff>
    </xdr:to>
    <xdr:cxnSp macro="">
      <xdr:nvCxnSpPr>
        <xdr:cNvPr id="775" name="直線コネクタ 774">
          <a:extLst>
            <a:ext uri="{FF2B5EF4-FFF2-40B4-BE49-F238E27FC236}">
              <a16:creationId xmlns:a16="http://schemas.microsoft.com/office/drawing/2014/main" id="{D4C7615B-4A4C-4CE6-A505-97E7AC91CAC1}"/>
            </a:ext>
          </a:extLst>
        </xdr:cNvPr>
        <xdr:cNvCxnSpPr/>
      </xdr:nvCxnSpPr>
      <xdr:spPr>
        <a:xfrm flipV="1">
          <a:off x="15481300" y="1864804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101600</xdr:rowOff>
    </xdr:from>
    <xdr:to>
      <xdr:col>76</xdr:col>
      <xdr:colOff>165100</xdr:colOff>
      <xdr:row>109</xdr:row>
      <xdr:rowOff>31750</xdr:rowOff>
    </xdr:to>
    <xdr:sp macro="" textlink="">
      <xdr:nvSpPr>
        <xdr:cNvPr id="776" name="楕円 775">
          <a:extLst>
            <a:ext uri="{FF2B5EF4-FFF2-40B4-BE49-F238E27FC236}">
              <a16:creationId xmlns:a16="http://schemas.microsoft.com/office/drawing/2014/main" id="{A48DC07C-9C6E-4AC5-8AC9-278ED3AE3963}"/>
            </a:ext>
          </a:extLst>
        </xdr:cNvPr>
        <xdr:cNvSpPr/>
      </xdr:nvSpPr>
      <xdr:spPr>
        <a:xfrm>
          <a:off x="14541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152400</xdr:rowOff>
    </xdr:from>
    <xdr:to>
      <xdr:col>81</xdr:col>
      <xdr:colOff>50800</xdr:colOff>
      <xdr:row>108</xdr:row>
      <xdr:rowOff>152400</xdr:rowOff>
    </xdr:to>
    <xdr:cxnSp macro="">
      <xdr:nvCxnSpPr>
        <xdr:cNvPr id="777" name="直線コネクタ 776">
          <a:extLst>
            <a:ext uri="{FF2B5EF4-FFF2-40B4-BE49-F238E27FC236}">
              <a16:creationId xmlns:a16="http://schemas.microsoft.com/office/drawing/2014/main" id="{A29825A8-8721-4B6F-B8BB-5FB4C30DF917}"/>
            </a:ext>
          </a:extLst>
        </xdr:cNvPr>
        <xdr:cNvCxnSpPr/>
      </xdr:nvCxnSpPr>
      <xdr:spPr>
        <a:xfrm>
          <a:off x="14592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778" name="楕円 777">
          <a:extLst>
            <a:ext uri="{FF2B5EF4-FFF2-40B4-BE49-F238E27FC236}">
              <a16:creationId xmlns:a16="http://schemas.microsoft.com/office/drawing/2014/main" id="{3489F895-9734-4607-A451-1441FE706B53}"/>
            </a:ext>
          </a:extLst>
        </xdr:cNvPr>
        <xdr:cNvSpPr/>
      </xdr:nvSpPr>
      <xdr:spPr>
        <a:xfrm>
          <a:off x="13652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152400</xdr:rowOff>
    </xdr:from>
    <xdr:to>
      <xdr:col>76</xdr:col>
      <xdr:colOff>114300</xdr:colOff>
      <xdr:row>108</xdr:row>
      <xdr:rowOff>152400</xdr:rowOff>
    </xdr:to>
    <xdr:cxnSp macro="">
      <xdr:nvCxnSpPr>
        <xdr:cNvPr id="779" name="直線コネクタ 778">
          <a:extLst>
            <a:ext uri="{FF2B5EF4-FFF2-40B4-BE49-F238E27FC236}">
              <a16:creationId xmlns:a16="http://schemas.microsoft.com/office/drawing/2014/main" id="{32CF3B29-E7BC-4350-A5FC-1F571D841A69}"/>
            </a:ext>
          </a:extLst>
        </xdr:cNvPr>
        <xdr:cNvCxnSpPr/>
      </xdr:nvCxnSpPr>
      <xdr:spPr>
        <a:xfrm>
          <a:off x="13703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780" name="楕円 779">
          <a:extLst>
            <a:ext uri="{FF2B5EF4-FFF2-40B4-BE49-F238E27FC236}">
              <a16:creationId xmlns:a16="http://schemas.microsoft.com/office/drawing/2014/main" id="{7FFE221A-C925-49F5-8BBD-9FC02081A7F0}"/>
            </a:ext>
          </a:extLst>
        </xdr:cNvPr>
        <xdr:cNvSpPr/>
      </xdr:nvSpPr>
      <xdr:spPr>
        <a:xfrm>
          <a:off x="12763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152400</xdr:rowOff>
    </xdr:from>
    <xdr:to>
      <xdr:col>71</xdr:col>
      <xdr:colOff>177800</xdr:colOff>
      <xdr:row>108</xdr:row>
      <xdr:rowOff>152400</xdr:rowOff>
    </xdr:to>
    <xdr:cxnSp macro="">
      <xdr:nvCxnSpPr>
        <xdr:cNvPr id="781" name="直線コネクタ 780">
          <a:extLst>
            <a:ext uri="{FF2B5EF4-FFF2-40B4-BE49-F238E27FC236}">
              <a16:creationId xmlns:a16="http://schemas.microsoft.com/office/drawing/2014/main" id="{CAF0FE3E-87C6-4BC5-B1DA-2C629C592490}"/>
            </a:ext>
          </a:extLst>
        </xdr:cNvPr>
        <xdr:cNvCxnSpPr/>
      </xdr:nvCxnSpPr>
      <xdr:spPr>
        <a:xfrm>
          <a:off x="12814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782" name="n_1aveValue【公民館】&#10;有形固定資産減価償却率">
          <a:extLst>
            <a:ext uri="{FF2B5EF4-FFF2-40B4-BE49-F238E27FC236}">
              <a16:creationId xmlns:a16="http://schemas.microsoft.com/office/drawing/2014/main" id="{AE63C0CF-8B68-4F77-9FCB-5DB047E3F367}"/>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783" name="n_2aveValue【公民館】&#10;有形固定資産減価償却率">
          <a:extLst>
            <a:ext uri="{FF2B5EF4-FFF2-40B4-BE49-F238E27FC236}">
              <a16:creationId xmlns:a16="http://schemas.microsoft.com/office/drawing/2014/main" id="{314BD026-69BF-41D1-B397-52D0ED361FB8}"/>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784" name="n_3aveValue【公民館】&#10;有形固定資産減価償却率">
          <a:extLst>
            <a:ext uri="{FF2B5EF4-FFF2-40B4-BE49-F238E27FC236}">
              <a16:creationId xmlns:a16="http://schemas.microsoft.com/office/drawing/2014/main" id="{DD0FC616-610E-476E-A3E3-D1C242775B49}"/>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170197</xdr:rowOff>
    </xdr:from>
    <xdr:ext cx="405111" cy="259045"/>
    <xdr:sp macro="" textlink="">
      <xdr:nvSpPr>
        <xdr:cNvPr id="785" name="n_4aveValue【公民館】&#10;有形固定資産減価償却率">
          <a:extLst>
            <a:ext uri="{FF2B5EF4-FFF2-40B4-BE49-F238E27FC236}">
              <a16:creationId xmlns:a16="http://schemas.microsoft.com/office/drawing/2014/main" id="{807B3415-1ECF-4A85-9E96-A0F9D8065652}"/>
            </a:ext>
          </a:extLst>
        </xdr:cNvPr>
        <xdr:cNvSpPr txBox="1"/>
      </xdr:nvSpPr>
      <xdr:spPr>
        <a:xfrm>
          <a:off x="12611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786" name="n_1mainValue【公民館】&#10;有形固定資産減価償却率">
          <a:extLst>
            <a:ext uri="{FF2B5EF4-FFF2-40B4-BE49-F238E27FC236}">
              <a16:creationId xmlns:a16="http://schemas.microsoft.com/office/drawing/2014/main" id="{264A2850-85A4-4D74-89BA-832C94782E17}"/>
            </a:ext>
          </a:extLst>
        </xdr:cNvPr>
        <xdr:cNvSpPr txBox="1"/>
      </xdr:nvSpPr>
      <xdr:spPr>
        <a:xfrm>
          <a:off x="15233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22877</xdr:rowOff>
    </xdr:from>
    <xdr:ext cx="469744" cy="259045"/>
    <xdr:sp macro="" textlink="">
      <xdr:nvSpPr>
        <xdr:cNvPr id="787" name="n_2mainValue【公民館】&#10;有形固定資産減価償却率">
          <a:extLst>
            <a:ext uri="{FF2B5EF4-FFF2-40B4-BE49-F238E27FC236}">
              <a16:creationId xmlns:a16="http://schemas.microsoft.com/office/drawing/2014/main" id="{0F16EC3D-9483-4BFF-AC3F-06A1C474F6B1}"/>
            </a:ext>
          </a:extLst>
        </xdr:cNvPr>
        <xdr:cNvSpPr txBox="1"/>
      </xdr:nvSpPr>
      <xdr:spPr>
        <a:xfrm>
          <a:off x="14357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788" name="n_3mainValue【公民館】&#10;有形固定資産減価償却率">
          <a:extLst>
            <a:ext uri="{FF2B5EF4-FFF2-40B4-BE49-F238E27FC236}">
              <a16:creationId xmlns:a16="http://schemas.microsoft.com/office/drawing/2014/main" id="{500AC3FD-E5FA-404F-8A3E-571C189A3319}"/>
            </a:ext>
          </a:extLst>
        </xdr:cNvPr>
        <xdr:cNvSpPr txBox="1"/>
      </xdr:nvSpPr>
      <xdr:spPr>
        <a:xfrm>
          <a:off x="13468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789" name="n_4mainValue【公民館】&#10;有形固定資産減価償却率">
          <a:extLst>
            <a:ext uri="{FF2B5EF4-FFF2-40B4-BE49-F238E27FC236}">
              <a16:creationId xmlns:a16="http://schemas.microsoft.com/office/drawing/2014/main" id="{D6927720-915D-4E0C-B6F5-3E17C03539AA}"/>
            </a:ext>
          </a:extLst>
        </xdr:cNvPr>
        <xdr:cNvSpPr txBox="1"/>
      </xdr:nvSpPr>
      <xdr:spPr>
        <a:xfrm>
          <a:off x="12579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A888A948-1325-45F3-8558-2924460A526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5621C42E-A154-4472-B37B-EACA9C4BBBD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477EA19F-1D29-4510-AE7B-FD74F21FE4F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6FC20C76-BDB0-4631-B721-DC5004510DF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C0D23EE9-0557-404F-95B4-61BB9514C61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F20147C6-37F6-4ADF-A46F-114B683C4AA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AB806CA8-F99B-44D8-B3D0-ED356B10104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E3A63D65-6702-48FF-95CB-5CA138B90E4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584CBAAF-B3C9-451E-9040-0A05B5C2172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9061A875-A2FE-4F6A-8B2E-2E2422D1110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2071B671-E818-411E-9CA3-598CC8083E8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EA413DB2-BA67-496E-9D2D-019008E4B21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8ADB939D-F6CD-445F-9024-2B5867B3268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681902F3-254B-48F3-9F9C-4FC37EA493E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CCD19847-BA2A-4689-A1CE-35C0391F219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EBCD8318-7871-4A1C-BD07-844A0DECD35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81CD6D8F-3123-4663-AAA1-BE1EA2146EB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3DEB27BD-02AA-430B-89D5-80F944E36C8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0D119C61-5636-405B-8630-F5CEB9E04D8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09" name="テキスト ボックス 808">
          <a:extLst>
            <a:ext uri="{FF2B5EF4-FFF2-40B4-BE49-F238E27FC236}">
              <a16:creationId xmlns:a16="http://schemas.microsoft.com/office/drawing/2014/main" id="{C0E22647-2B4D-41A2-A505-4633B3BCAEA7}"/>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2E285784-0182-488C-A366-F29E7744817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1" name="テキスト ボックス 810">
          <a:extLst>
            <a:ext uri="{FF2B5EF4-FFF2-40B4-BE49-F238E27FC236}">
              <a16:creationId xmlns:a16="http://schemas.microsoft.com/office/drawing/2014/main" id="{D4304F2B-0476-40A8-976F-F934EE905838}"/>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0886BA3E-185F-4D18-8287-DB7C0FB23B3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813" name="直線コネクタ 812">
          <a:extLst>
            <a:ext uri="{FF2B5EF4-FFF2-40B4-BE49-F238E27FC236}">
              <a16:creationId xmlns:a16="http://schemas.microsoft.com/office/drawing/2014/main" id="{BA7FEDB2-E73F-4323-9D6C-D851DA8D7978}"/>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814" name="【公民館】&#10;一人当たり面積最小値テキスト">
          <a:extLst>
            <a:ext uri="{FF2B5EF4-FFF2-40B4-BE49-F238E27FC236}">
              <a16:creationId xmlns:a16="http://schemas.microsoft.com/office/drawing/2014/main" id="{E8696E24-18F6-45CE-B05F-A19480535E27}"/>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815" name="直線コネクタ 814">
          <a:extLst>
            <a:ext uri="{FF2B5EF4-FFF2-40B4-BE49-F238E27FC236}">
              <a16:creationId xmlns:a16="http://schemas.microsoft.com/office/drawing/2014/main" id="{505F3031-9900-4CC6-83F4-0E49CB0E4CCE}"/>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816" name="【公民館】&#10;一人当たり面積最大値テキスト">
          <a:extLst>
            <a:ext uri="{FF2B5EF4-FFF2-40B4-BE49-F238E27FC236}">
              <a16:creationId xmlns:a16="http://schemas.microsoft.com/office/drawing/2014/main" id="{458DC9C1-9CC1-4920-A9E0-9248C84F0D69}"/>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817" name="直線コネクタ 816">
          <a:extLst>
            <a:ext uri="{FF2B5EF4-FFF2-40B4-BE49-F238E27FC236}">
              <a16:creationId xmlns:a16="http://schemas.microsoft.com/office/drawing/2014/main" id="{418564D9-A646-46DC-BFD3-C11A9946CFB6}"/>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18" name="【公民館】&#10;一人当たり面積平均値テキスト">
          <a:extLst>
            <a:ext uri="{FF2B5EF4-FFF2-40B4-BE49-F238E27FC236}">
              <a16:creationId xmlns:a16="http://schemas.microsoft.com/office/drawing/2014/main" id="{63F9B410-1168-43B5-910B-25DFDBB6185B}"/>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819" name="フローチャート: 判断 818">
          <a:extLst>
            <a:ext uri="{FF2B5EF4-FFF2-40B4-BE49-F238E27FC236}">
              <a16:creationId xmlns:a16="http://schemas.microsoft.com/office/drawing/2014/main" id="{BDE2D8D8-B934-4EEC-BBAD-5353931FF21D}"/>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820" name="フローチャート: 判断 819">
          <a:extLst>
            <a:ext uri="{FF2B5EF4-FFF2-40B4-BE49-F238E27FC236}">
              <a16:creationId xmlns:a16="http://schemas.microsoft.com/office/drawing/2014/main" id="{EB1404A5-5030-4BD2-89CE-FAEF4CAEE7B1}"/>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821" name="フローチャート: 判断 820">
          <a:extLst>
            <a:ext uri="{FF2B5EF4-FFF2-40B4-BE49-F238E27FC236}">
              <a16:creationId xmlns:a16="http://schemas.microsoft.com/office/drawing/2014/main" id="{0C291CC1-4FA8-4DB0-ABF9-85B7D2552250}"/>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822" name="フローチャート: 判断 821">
          <a:extLst>
            <a:ext uri="{FF2B5EF4-FFF2-40B4-BE49-F238E27FC236}">
              <a16:creationId xmlns:a16="http://schemas.microsoft.com/office/drawing/2014/main" id="{DDABB6EE-5FB0-4E19-B3A8-F8D6BCCF3377}"/>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823" name="フローチャート: 判断 822">
          <a:extLst>
            <a:ext uri="{FF2B5EF4-FFF2-40B4-BE49-F238E27FC236}">
              <a16:creationId xmlns:a16="http://schemas.microsoft.com/office/drawing/2014/main" id="{B54C51D9-8879-4963-8ED9-6B073AE12377}"/>
            </a:ext>
          </a:extLst>
        </xdr:cNvPr>
        <xdr:cNvSpPr/>
      </xdr:nvSpPr>
      <xdr:spPr>
        <a:xfrm>
          <a:off x="18605500" y="1851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9ADD3755-7DF7-41D9-B5F9-5C3AB9EC04D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81DFA400-741D-482B-9806-D996F67217D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BA46F887-976F-4827-B56F-4C077990CC9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E3911917-2E26-4A80-B229-17E10A32370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3C965483-F7D5-4AC9-97C2-929FA84EE0D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61722</xdr:rowOff>
    </xdr:from>
    <xdr:to>
      <xdr:col>116</xdr:col>
      <xdr:colOff>114300</xdr:colOff>
      <xdr:row>108</xdr:row>
      <xdr:rowOff>163322</xdr:rowOff>
    </xdr:to>
    <xdr:sp macro="" textlink="">
      <xdr:nvSpPr>
        <xdr:cNvPr id="829" name="楕円 828">
          <a:extLst>
            <a:ext uri="{FF2B5EF4-FFF2-40B4-BE49-F238E27FC236}">
              <a16:creationId xmlns:a16="http://schemas.microsoft.com/office/drawing/2014/main" id="{1612C030-CA4A-48A9-9487-234651BF082F}"/>
            </a:ext>
          </a:extLst>
        </xdr:cNvPr>
        <xdr:cNvSpPr/>
      </xdr:nvSpPr>
      <xdr:spPr>
        <a:xfrm>
          <a:off x="22110700" y="1857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148099</xdr:rowOff>
    </xdr:from>
    <xdr:ext cx="469744" cy="259045"/>
    <xdr:sp macro="" textlink="">
      <xdr:nvSpPr>
        <xdr:cNvPr id="830" name="【公民館】&#10;一人当たり面積該当値テキスト">
          <a:extLst>
            <a:ext uri="{FF2B5EF4-FFF2-40B4-BE49-F238E27FC236}">
              <a16:creationId xmlns:a16="http://schemas.microsoft.com/office/drawing/2014/main" id="{4D11F8F2-D523-4585-9ED7-392DF859C183}"/>
            </a:ext>
          </a:extLst>
        </xdr:cNvPr>
        <xdr:cNvSpPr txBox="1"/>
      </xdr:nvSpPr>
      <xdr:spPr>
        <a:xfrm>
          <a:off x="22199600" y="18493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63246</xdr:rowOff>
    </xdr:from>
    <xdr:to>
      <xdr:col>112</xdr:col>
      <xdr:colOff>38100</xdr:colOff>
      <xdr:row>108</xdr:row>
      <xdr:rowOff>164846</xdr:rowOff>
    </xdr:to>
    <xdr:sp macro="" textlink="">
      <xdr:nvSpPr>
        <xdr:cNvPr id="831" name="楕円 830">
          <a:extLst>
            <a:ext uri="{FF2B5EF4-FFF2-40B4-BE49-F238E27FC236}">
              <a16:creationId xmlns:a16="http://schemas.microsoft.com/office/drawing/2014/main" id="{24BAC968-7F0A-49AC-8418-3F5C21B82C11}"/>
            </a:ext>
          </a:extLst>
        </xdr:cNvPr>
        <xdr:cNvSpPr/>
      </xdr:nvSpPr>
      <xdr:spPr>
        <a:xfrm>
          <a:off x="21272500" y="1857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112522</xdr:rowOff>
    </xdr:from>
    <xdr:to>
      <xdr:col>116</xdr:col>
      <xdr:colOff>63500</xdr:colOff>
      <xdr:row>108</xdr:row>
      <xdr:rowOff>114046</xdr:rowOff>
    </xdr:to>
    <xdr:cxnSp macro="">
      <xdr:nvCxnSpPr>
        <xdr:cNvPr id="832" name="直線コネクタ 831">
          <a:extLst>
            <a:ext uri="{FF2B5EF4-FFF2-40B4-BE49-F238E27FC236}">
              <a16:creationId xmlns:a16="http://schemas.microsoft.com/office/drawing/2014/main" id="{62A10F09-E6E2-46B6-9FAE-D9969DEDF716}"/>
            </a:ext>
          </a:extLst>
        </xdr:cNvPr>
        <xdr:cNvCxnSpPr/>
      </xdr:nvCxnSpPr>
      <xdr:spPr>
        <a:xfrm flipV="1">
          <a:off x="21323300" y="18629122"/>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63754</xdr:rowOff>
    </xdr:from>
    <xdr:to>
      <xdr:col>107</xdr:col>
      <xdr:colOff>101600</xdr:colOff>
      <xdr:row>108</xdr:row>
      <xdr:rowOff>165354</xdr:rowOff>
    </xdr:to>
    <xdr:sp macro="" textlink="">
      <xdr:nvSpPr>
        <xdr:cNvPr id="833" name="楕円 832">
          <a:extLst>
            <a:ext uri="{FF2B5EF4-FFF2-40B4-BE49-F238E27FC236}">
              <a16:creationId xmlns:a16="http://schemas.microsoft.com/office/drawing/2014/main" id="{7CD82622-8C4E-40C4-AA9D-5544B8A8FFF6}"/>
            </a:ext>
          </a:extLst>
        </xdr:cNvPr>
        <xdr:cNvSpPr/>
      </xdr:nvSpPr>
      <xdr:spPr>
        <a:xfrm>
          <a:off x="20383500" y="1858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114046</xdr:rowOff>
    </xdr:from>
    <xdr:to>
      <xdr:col>111</xdr:col>
      <xdr:colOff>177800</xdr:colOff>
      <xdr:row>108</xdr:row>
      <xdr:rowOff>114554</xdr:rowOff>
    </xdr:to>
    <xdr:cxnSp macro="">
      <xdr:nvCxnSpPr>
        <xdr:cNvPr id="834" name="直線コネクタ 833">
          <a:extLst>
            <a:ext uri="{FF2B5EF4-FFF2-40B4-BE49-F238E27FC236}">
              <a16:creationId xmlns:a16="http://schemas.microsoft.com/office/drawing/2014/main" id="{B4112FF7-87BC-4E45-8089-17FCF9260085}"/>
            </a:ext>
          </a:extLst>
        </xdr:cNvPr>
        <xdr:cNvCxnSpPr/>
      </xdr:nvCxnSpPr>
      <xdr:spPr>
        <a:xfrm flipV="1">
          <a:off x="20434300" y="18630646"/>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64388</xdr:rowOff>
    </xdr:from>
    <xdr:to>
      <xdr:col>102</xdr:col>
      <xdr:colOff>165100</xdr:colOff>
      <xdr:row>108</xdr:row>
      <xdr:rowOff>165988</xdr:rowOff>
    </xdr:to>
    <xdr:sp macro="" textlink="">
      <xdr:nvSpPr>
        <xdr:cNvPr id="835" name="楕円 834">
          <a:extLst>
            <a:ext uri="{FF2B5EF4-FFF2-40B4-BE49-F238E27FC236}">
              <a16:creationId xmlns:a16="http://schemas.microsoft.com/office/drawing/2014/main" id="{ADE1BEEC-E22E-4FA2-9CFD-1A1782D39553}"/>
            </a:ext>
          </a:extLst>
        </xdr:cNvPr>
        <xdr:cNvSpPr/>
      </xdr:nvSpPr>
      <xdr:spPr>
        <a:xfrm>
          <a:off x="19494500" y="185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114554</xdr:rowOff>
    </xdr:from>
    <xdr:to>
      <xdr:col>107</xdr:col>
      <xdr:colOff>50800</xdr:colOff>
      <xdr:row>108</xdr:row>
      <xdr:rowOff>115188</xdr:rowOff>
    </xdr:to>
    <xdr:cxnSp macro="">
      <xdr:nvCxnSpPr>
        <xdr:cNvPr id="836" name="直線コネクタ 835">
          <a:extLst>
            <a:ext uri="{FF2B5EF4-FFF2-40B4-BE49-F238E27FC236}">
              <a16:creationId xmlns:a16="http://schemas.microsoft.com/office/drawing/2014/main" id="{61829285-363B-4AE9-9B89-A4823D7115D0}"/>
            </a:ext>
          </a:extLst>
        </xdr:cNvPr>
        <xdr:cNvCxnSpPr/>
      </xdr:nvCxnSpPr>
      <xdr:spPr>
        <a:xfrm flipV="1">
          <a:off x="19545300" y="18631154"/>
          <a:ext cx="889000" cy="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65405</xdr:rowOff>
    </xdr:from>
    <xdr:to>
      <xdr:col>98</xdr:col>
      <xdr:colOff>38100</xdr:colOff>
      <xdr:row>108</xdr:row>
      <xdr:rowOff>167005</xdr:rowOff>
    </xdr:to>
    <xdr:sp macro="" textlink="">
      <xdr:nvSpPr>
        <xdr:cNvPr id="837" name="楕円 836">
          <a:extLst>
            <a:ext uri="{FF2B5EF4-FFF2-40B4-BE49-F238E27FC236}">
              <a16:creationId xmlns:a16="http://schemas.microsoft.com/office/drawing/2014/main" id="{C18F506D-4881-4195-816C-6BB684E742C8}"/>
            </a:ext>
          </a:extLst>
        </xdr:cNvPr>
        <xdr:cNvSpPr/>
      </xdr:nvSpPr>
      <xdr:spPr>
        <a:xfrm>
          <a:off x="18605500" y="185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115188</xdr:rowOff>
    </xdr:from>
    <xdr:to>
      <xdr:col>102</xdr:col>
      <xdr:colOff>114300</xdr:colOff>
      <xdr:row>108</xdr:row>
      <xdr:rowOff>116205</xdr:rowOff>
    </xdr:to>
    <xdr:cxnSp macro="">
      <xdr:nvCxnSpPr>
        <xdr:cNvPr id="838" name="直線コネクタ 837">
          <a:extLst>
            <a:ext uri="{FF2B5EF4-FFF2-40B4-BE49-F238E27FC236}">
              <a16:creationId xmlns:a16="http://schemas.microsoft.com/office/drawing/2014/main" id="{C7B1F9AF-563C-4E3E-84E8-310D6B556659}"/>
            </a:ext>
          </a:extLst>
        </xdr:cNvPr>
        <xdr:cNvCxnSpPr/>
      </xdr:nvCxnSpPr>
      <xdr:spPr>
        <a:xfrm flipV="1">
          <a:off x="18656300" y="18631788"/>
          <a:ext cx="889000" cy="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839" name="n_1aveValue【公民館】&#10;一人当たり面積">
          <a:extLst>
            <a:ext uri="{FF2B5EF4-FFF2-40B4-BE49-F238E27FC236}">
              <a16:creationId xmlns:a16="http://schemas.microsoft.com/office/drawing/2014/main" id="{A9EB5A07-6FB0-405B-8CD5-B3D7C28F76C3}"/>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840" name="n_2aveValue【公民館】&#10;一人当たり面積">
          <a:extLst>
            <a:ext uri="{FF2B5EF4-FFF2-40B4-BE49-F238E27FC236}">
              <a16:creationId xmlns:a16="http://schemas.microsoft.com/office/drawing/2014/main" id="{6BEABA29-992D-43A8-85C1-6883B66379F6}"/>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841" name="n_3aveValue【公民館】&#10;一人当たり面積">
          <a:extLst>
            <a:ext uri="{FF2B5EF4-FFF2-40B4-BE49-F238E27FC236}">
              <a16:creationId xmlns:a16="http://schemas.microsoft.com/office/drawing/2014/main" id="{6CA95D9C-5D32-4AA3-913C-7156DA247C0C}"/>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112413</xdr:rowOff>
    </xdr:from>
    <xdr:ext cx="469744" cy="259045"/>
    <xdr:sp macro="" textlink="">
      <xdr:nvSpPr>
        <xdr:cNvPr id="842" name="n_4aveValue【公民館】&#10;一人当たり面積">
          <a:extLst>
            <a:ext uri="{FF2B5EF4-FFF2-40B4-BE49-F238E27FC236}">
              <a16:creationId xmlns:a16="http://schemas.microsoft.com/office/drawing/2014/main" id="{5C067E7D-1253-48DC-9A48-45F397F29BE1}"/>
            </a:ext>
          </a:extLst>
        </xdr:cNvPr>
        <xdr:cNvSpPr txBox="1"/>
      </xdr:nvSpPr>
      <xdr:spPr>
        <a:xfrm>
          <a:off x="18421427" y="1828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155973</xdr:rowOff>
    </xdr:from>
    <xdr:ext cx="469744" cy="259045"/>
    <xdr:sp macro="" textlink="">
      <xdr:nvSpPr>
        <xdr:cNvPr id="843" name="n_1mainValue【公民館】&#10;一人当たり面積">
          <a:extLst>
            <a:ext uri="{FF2B5EF4-FFF2-40B4-BE49-F238E27FC236}">
              <a16:creationId xmlns:a16="http://schemas.microsoft.com/office/drawing/2014/main" id="{64ABB46B-534C-43A4-AFA6-5372E3E81EC5}"/>
            </a:ext>
          </a:extLst>
        </xdr:cNvPr>
        <xdr:cNvSpPr txBox="1"/>
      </xdr:nvSpPr>
      <xdr:spPr>
        <a:xfrm>
          <a:off x="21075727" y="18672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156481</xdr:rowOff>
    </xdr:from>
    <xdr:ext cx="469744" cy="259045"/>
    <xdr:sp macro="" textlink="">
      <xdr:nvSpPr>
        <xdr:cNvPr id="844" name="n_2mainValue【公民館】&#10;一人当たり面積">
          <a:extLst>
            <a:ext uri="{FF2B5EF4-FFF2-40B4-BE49-F238E27FC236}">
              <a16:creationId xmlns:a16="http://schemas.microsoft.com/office/drawing/2014/main" id="{E9D9B3B8-C3C8-45E4-A9A3-FABA6811B366}"/>
            </a:ext>
          </a:extLst>
        </xdr:cNvPr>
        <xdr:cNvSpPr txBox="1"/>
      </xdr:nvSpPr>
      <xdr:spPr>
        <a:xfrm>
          <a:off x="20199427" y="186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157115</xdr:rowOff>
    </xdr:from>
    <xdr:ext cx="469744" cy="259045"/>
    <xdr:sp macro="" textlink="">
      <xdr:nvSpPr>
        <xdr:cNvPr id="845" name="n_3mainValue【公民館】&#10;一人当たり面積">
          <a:extLst>
            <a:ext uri="{FF2B5EF4-FFF2-40B4-BE49-F238E27FC236}">
              <a16:creationId xmlns:a16="http://schemas.microsoft.com/office/drawing/2014/main" id="{7DBCAF34-920F-4E95-91B9-67D0A971306F}"/>
            </a:ext>
          </a:extLst>
        </xdr:cNvPr>
        <xdr:cNvSpPr txBox="1"/>
      </xdr:nvSpPr>
      <xdr:spPr>
        <a:xfrm>
          <a:off x="19310427" y="1867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158132</xdr:rowOff>
    </xdr:from>
    <xdr:ext cx="469744" cy="259045"/>
    <xdr:sp macro="" textlink="">
      <xdr:nvSpPr>
        <xdr:cNvPr id="846" name="n_4mainValue【公民館】&#10;一人当たり面積">
          <a:extLst>
            <a:ext uri="{FF2B5EF4-FFF2-40B4-BE49-F238E27FC236}">
              <a16:creationId xmlns:a16="http://schemas.microsoft.com/office/drawing/2014/main" id="{F4A1ED49-0688-4322-8CB6-1D151EAA902F}"/>
            </a:ext>
          </a:extLst>
        </xdr:cNvPr>
        <xdr:cNvSpPr txBox="1"/>
      </xdr:nvSpPr>
      <xdr:spPr>
        <a:xfrm>
          <a:off x="18421427"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C1F22C44-C7D6-4A90-8CC4-E38AFB47BED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AD6780E0-435B-41CE-B226-FAD4436F76A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5EE5AB7A-8E2D-41E5-996E-A918F6A2A15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全ての施設が償却率が上昇しており、特に橋梁・公民館などが高い償却率となっている。橋梁は長寿命化計画を策定し、更新（修繕）・除却を実施している。</a:t>
          </a:r>
          <a:endParaRPr lang="ja-JP" altLang="ja-JP" sz="1400">
            <a:effectLst/>
          </a:endParaRPr>
        </a:p>
        <a:p>
          <a:r>
            <a:rPr kumimoji="1" lang="ja-JP" altLang="ja-JP" sz="1100">
              <a:solidFill>
                <a:schemeClr val="dk1"/>
              </a:solidFill>
              <a:effectLst/>
              <a:latin typeface="+mn-lt"/>
              <a:ea typeface="+mn-ea"/>
              <a:cs typeface="+mn-cs"/>
            </a:rPr>
            <a:t>今後も引き続き公共施設等総合管理計画や個別施設計画などを活用し、更新・除却も検討し計画的な施設更新に努める。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250E985-658C-431C-BBD0-EDFE0A3DAD3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BAD6F46-26CE-4419-9475-DAE638F0739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A66284-0FDF-48C0-AFD1-1748CA87885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B99584C-EBEE-472C-BD59-61F92577744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和歌山県すさみ町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B82F146-4DA4-4708-95BD-CC9F4E051A0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52537B1-800B-410D-990C-9129A458425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0832EC7-F362-43B1-9928-0652D9F3906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35D7673-AD60-4270-8539-52D582FD1A3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74800C9-90C7-40BD-A7B2-765AF97973D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005024F-3C86-4187-9854-50B34392623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3,471
3,438
174.45
4,880,934
4,722,736
127,996
2,748,466
5,122,310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1AF2298-7C1D-42D5-9CBC-A616DCD24AD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6206E8-D2FC-46FD-969D-87CFF19E252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7119917-4B9F-4D3A-B8D0-602E9F1C508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20A9200-7159-425D-87D8-1116B07554C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D26AB10-5867-4806-A6A2-35935B6BF80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35C9AF1-EE9A-4CA9-8195-490C50E07F1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AB19A1E-58A8-44EA-9C3C-8D0B6D5C425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6981742-A2BB-467F-86C0-1CFD2193302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820183E-B6BF-4FDE-BFD4-887D49EB6DC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90B719-6D71-42B4-A64D-860B2D6C1FC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D4FD29-7D35-41B2-8228-0BD5AEB8301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FC87D49-47A4-4B5F-8C08-0AB254D8491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8816F50-E45A-4B29-8437-321A23E0FBA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5A56F19-D2FE-4673-8C8F-1A8C20C31FD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02D3F2F-117A-4514-B924-5BF53CD15A1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DA2E1C-09CA-498D-B0EA-CED8BABB5CD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EB36AD-EF0A-4809-8D1A-CF59E8221B7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18B4B90-A2ED-4B3C-8374-F2516ACD557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B828C5C-7255-4691-B71C-67FB7827EA1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45DB4D3-7900-4F9E-A031-8B1D6022951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C7EFB92-FE8C-4248-85E1-2745850E8E2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D99628F-E853-4A91-89F7-2659EB03108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2BDE48-AB4B-4CA2-9E20-2F3AEE04968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2AA831C-C172-4774-865C-1A14D68E652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7914137-F19D-4522-BC2F-683F4E35492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9BFFF2B-A576-42D7-A085-32754A24BAC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A6A3BB-53DE-42FA-AF5D-156F0CFACE0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131045-F4A4-47D9-89E9-19BE5A348B0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A924400-B2D6-426C-8D41-0364AED27FA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F1ECD81-4B69-4FE3-BA7C-B3488E40DC9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14046AB-22A1-4E8A-848F-4AD4558171E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1E08E91-A498-4D55-BF15-B3A98C1EBB0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B6DA1FE-7A42-4324-BC5A-B15D62052FF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923D3DB0-87B6-4961-9D99-9F66B27EE2A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18FB114-5814-46D1-BB94-73415DD266F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CDB307D-9421-49BA-ADDB-B7E71D585F8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2A6AC1C-992B-41D8-985D-04E29ED96B88}"/>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2140979-EA38-426A-953D-DF71D1719F0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F2B947A-625A-4FD1-9F6A-BF606A1DDB2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A68E1E2-282B-492F-968D-E02095F1474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8F2EA4A-E25D-452A-A64C-596C9721BA0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8D5E989-B76A-4E86-9A79-0D03F17AA49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F91CC4D-6E15-457E-BA61-3034F54C45A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83B6F08-2CF7-4797-8AD5-F22171E3355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55241C5-F6CA-4FA4-BB77-9559EF546835}"/>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4E7F1E07-F3ED-42F3-9325-84014325453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91A74912-322C-4C7F-945B-DFF2DA437A7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EF32CDE6-E8E3-4E8B-B2F8-84FFB71C2E7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62D712E5-5258-4F10-9CDC-86E039C8BEC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A1F3454E-1C9B-4321-B316-7FB6F05A6D4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42FD0163-71C7-49C2-8116-ADAA61F95D8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9A838629-F080-49C5-87E7-05371A19A83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33C138FD-1D71-427C-8A2B-AF893D70CE8E}"/>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B490A0E2-347A-485E-A200-EDC4F812732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002149BB-C3FF-4083-B1CD-D9130A599C1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2A43609B-E480-413E-98E2-4519BD08477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B81CC17D-1ECC-4520-A7AD-EC805B6F89B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6B1617BF-E41D-43B0-99FE-E901840D8C2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0FE485B6-7022-4EB8-B10B-F2EF38C0B16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87D843AA-FD12-425D-885D-0476271F3C6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39B9E9B9-542B-4422-9BFF-EB89D284783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73" name="テキスト ボックス 72">
          <a:extLst>
            <a:ext uri="{FF2B5EF4-FFF2-40B4-BE49-F238E27FC236}">
              <a16:creationId xmlns:a16="http://schemas.microsoft.com/office/drawing/2014/main" id="{0F5E7E30-28F8-40C9-A0CD-6651564B733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74" name="直線コネクタ 73">
          <a:extLst>
            <a:ext uri="{FF2B5EF4-FFF2-40B4-BE49-F238E27FC236}">
              <a16:creationId xmlns:a16="http://schemas.microsoft.com/office/drawing/2014/main" id="{3C66E48E-3D0F-4ECB-A614-D2D1DB0E953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75" name="テキスト ボックス 74">
          <a:extLst>
            <a:ext uri="{FF2B5EF4-FFF2-40B4-BE49-F238E27FC236}">
              <a16:creationId xmlns:a16="http://schemas.microsoft.com/office/drawing/2014/main" id="{2C976392-6864-4A02-AE94-109893C2FFD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76" name="直線コネクタ 75">
          <a:extLst>
            <a:ext uri="{FF2B5EF4-FFF2-40B4-BE49-F238E27FC236}">
              <a16:creationId xmlns:a16="http://schemas.microsoft.com/office/drawing/2014/main" id="{C4530CEA-2448-4B05-99B1-20B27AAB88A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77" name="テキスト ボックス 76">
          <a:extLst>
            <a:ext uri="{FF2B5EF4-FFF2-40B4-BE49-F238E27FC236}">
              <a16:creationId xmlns:a16="http://schemas.microsoft.com/office/drawing/2014/main" id="{ECF2C9A3-CBCC-4F37-8FF4-7FB703EA416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78" name="直線コネクタ 77">
          <a:extLst>
            <a:ext uri="{FF2B5EF4-FFF2-40B4-BE49-F238E27FC236}">
              <a16:creationId xmlns:a16="http://schemas.microsoft.com/office/drawing/2014/main" id="{45F9766C-DE23-46FB-9338-1A2F5314468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79" name="テキスト ボックス 78">
          <a:extLst>
            <a:ext uri="{FF2B5EF4-FFF2-40B4-BE49-F238E27FC236}">
              <a16:creationId xmlns:a16="http://schemas.microsoft.com/office/drawing/2014/main" id="{E11EC792-52AF-4D23-AF13-89B0003738D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80" name="直線コネクタ 79">
          <a:extLst>
            <a:ext uri="{FF2B5EF4-FFF2-40B4-BE49-F238E27FC236}">
              <a16:creationId xmlns:a16="http://schemas.microsoft.com/office/drawing/2014/main" id="{751E136E-AF8D-44F6-9C7A-4715EF919F9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81" name="テキスト ボックス 80">
          <a:extLst>
            <a:ext uri="{FF2B5EF4-FFF2-40B4-BE49-F238E27FC236}">
              <a16:creationId xmlns:a16="http://schemas.microsoft.com/office/drawing/2014/main" id="{5722ED88-7D12-40B7-9B9B-7793D18FED3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82" name="直線コネクタ 81">
          <a:extLst>
            <a:ext uri="{FF2B5EF4-FFF2-40B4-BE49-F238E27FC236}">
              <a16:creationId xmlns:a16="http://schemas.microsoft.com/office/drawing/2014/main" id="{9FA837CF-647B-49F4-93D0-2BBF59A07D4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83" name="テキスト ボックス 82">
          <a:extLst>
            <a:ext uri="{FF2B5EF4-FFF2-40B4-BE49-F238E27FC236}">
              <a16:creationId xmlns:a16="http://schemas.microsoft.com/office/drawing/2014/main" id="{4C2BC7A2-7FFB-4584-B0E6-136D4C28F57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84" name="直線コネクタ 83">
          <a:extLst>
            <a:ext uri="{FF2B5EF4-FFF2-40B4-BE49-F238E27FC236}">
              <a16:creationId xmlns:a16="http://schemas.microsoft.com/office/drawing/2014/main" id="{659990B1-56C4-4933-B513-C64D47D4CA4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85" name="テキスト ボックス 84">
          <a:extLst>
            <a:ext uri="{FF2B5EF4-FFF2-40B4-BE49-F238E27FC236}">
              <a16:creationId xmlns:a16="http://schemas.microsoft.com/office/drawing/2014/main" id="{57AD95E5-272A-4B85-A327-A07705AADF6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86" name="直線コネクタ 85">
          <a:extLst>
            <a:ext uri="{FF2B5EF4-FFF2-40B4-BE49-F238E27FC236}">
              <a16:creationId xmlns:a16="http://schemas.microsoft.com/office/drawing/2014/main" id="{EF5571AE-CA56-46BB-A8FA-7E8D8D4F3D1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87" name="テキスト ボックス 86">
          <a:extLst>
            <a:ext uri="{FF2B5EF4-FFF2-40B4-BE49-F238E27FC236}">
              <a16:creationId xmlns:a16="http://schemas.microsoft.com/office/drawing/2014/main" id="{ADB5A32D-53EC-4366-B742-A126226035FE}"/>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88" name="直線コネクタ 87">
          <a:extLst>
            <a:ext uri="{FF2B5EF4-FFF2-40B4-BE49-F238E27FC236}">
              <a16:creationId xmlns:a16="http://schemas.microsoft.com/office/drawing/2014/main" id="{2859E78D-B81D-489A-B610-BB8E57B63AF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89" name="【福祉施設】&#10;有形固定資産減価償却率グラフ枠">
          <a:extLst>
            <a:ext uri="{FF2B5EF4-FFF2-40B4-BE49-F238E27FC236}">
              <a16:creationId xmlns:a16="http://schemas.microsoft.com/office/drawing/2014/main" id="{FB0A8891-206D-4E1A-B4B1-71B3ABC09A8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90" name="直線コネクタ 89">
          <a:extLst>
            <a:ext uri="{FF2B5EF4-FFF2-40B4-BE49-F238E27FC236}">
              <a16:creationId xmlns:a16="http://schemas.microsoft.com/office/drawing/2014/main" id="{3BEDFD7B-9327-497B-B5B2-7393DD961823}"/>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91" name="【福祉施設】&#10;有形固定資産減価償却率最小値テキスト">
          <a:extLst>
            <a:ext uri="{FF2B5EF4-FFF2-40B4-BE49-F238E27FC236}">
              <a16:creationId xmlns:a16="http://schemas.microsoft.com/office/drawing/2014/main" id="{BF6A114E-990E-482E-89A0-26648C5B5B2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92" name="直線コネクタ 91">
          <a:extLst>
            <a:ext uri="{FF2B5EF4-FFF2-40B4-BE49-F238E27FC236}">
              <a16:creationId xmlns:a16="http://schemas.microsoft.com/office/drawing/2014/main" id="{605ACBE0-E2AB-4360-A59E-46FB6AED2DAB}"/>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93" name="【福祉施設】&#10;有形固定資産減価償却率最大値テキスト">
          <a:extLst>
            <a:ext uri="{FF2B5EF4-FFF2-40B4-BE49-F238E27FC236}">
              <a16:creationId xmlns:a16="http://schemas.microsoft.com/office/drawing/2014/main" id="{2C30BE28-E7FD-4E3F-8CB9-545321B681A3}"/>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94" name="直線コネクタ 93">
          <a:extLst>
            <a:ext uri="{FF2B5EF4-FFF2-40B4-BE49-F238E27FC236}">
              <a16:creationId xmlns:a16="http://schemas.microsoft.com/office/drawing/2014/main" id="{6AAF552A-A346-4C6B-9B3C-C5E5CBCD8C24}"/>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95" name="【福祉施設】&#10;有形固定資産減価償却率平均値テキスト">
          <a:extLst>
            <a:ext uri="{FF2B5EF4-FFF2-40B4-BE49-F238E27FC236}">
              <a16:creationId xmlns:a16="http://schemas.microsoft.com/office/drawing/2014/main" id="{3DFBE996-707C-4204-BA0B-8D37309FC02A}"/>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96" name="フローチャート: 判断 95">
          <a:extLst>
            <a:ext uri="{FF2B5EF4-FFF2-40B4-BE49-F238E27FC236}">
              <a16:creationId xmlns:a16="http://schemas.microsoft.com/office/drawing/2014/main" id="{EA6862BA-E7EE-4B40-9983-79AEA0CC4BD1}"/>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97" name="フローチャート: 判断 96">
          <a:extLst>
            <a:ext uri="{FF2B5EF4-FFF2-40B4-BE49-F238E27FC236}">
              <a16:creationId xmlns:a16="http://schemas.microsoft.com/office/drawing/2014/main" id="{A60FDE6E-4FBF-4595-8AC1-F375C6466D1F}"/>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98" name="フローチャート: 判断 97">
          <a:extLst>
            <a:ext uri="{FF2B5EF4-FFF2-40B4-BE49-F238E27FC236}">
              <a16:creationId xmlns:a16="http://schemas.microsoft.com/office/drawing/2014/main" id="{F5946646-A590-426C-9F3A-EE78D370AF26}"/>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99" name="フローチャート: 判断 98">
          <a:extLst>
            <a:ext uri="{FF2B5EF4-FFF2-40B4-BE49-F238E27FC236}">
              <a16:creationId xmlns:a16="http://schemas.microsoft.com/office/drawing/2014/main" id="{71863B22-8C1D-4149-B744-BF6E0E7CD034}"/>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100" name="フローチャート: 判断 99">
          <a:extLst>
            <a:ext uri="{FF2B5EF4-FFF2-40B4-BE49-F238E27FC236}">
              <a16:creationId xmlns:a16="http://schemas.microsoft.com/office/drawing/2014/main" id="{87D0AE2D-7B27-43A1-8EA7-838F2B8E21B3}"/>
            </a:ext>
          </a:extLst>
        </xdr:cNvPr>
        <xdr:cNvSpPr/>
      </xdr:nvSpPr>
      <xdr:spPr>
        <a:xfrm>
          <a:off x="1079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01" name="テキスト ボックス 100">
          <a:extLst>
            <a:ext uri="{FF2B5EF4-FFF2-40B4-BE49-F238E27FC236}">
              <a16:creationId xmlns:a16="http://schemas.microsoft.com/office/drawing/2014/main" id="{E69F8B9C-5EDA-47D2-AC39-DAD888C03B3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02" name="テキスト ボックス 101">
          <a:extLst>
            <a:ext uri="{FF2B5EF4-FFF2-40B4-BE49-F238E27FC236}">
              <a16:creationId xmlns:a16="http://schemas.microsoft.com/office/drawing/2014/main" id="{E21E105B-3E86-456E-9446-14E5E423FBC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03" name="テキスト ボックス 102">
          <a:extLst>
            <a:ext uri="{FF2B5EF4-FFF2-40B4-BE49-F238E27FC236}">
              <a16:creationId xmlns:a16="http://schemas.microsoft.com/office/drawing/2014/main" id="{EA1FD484-57EC-4D37-8C3D-34FB04BA842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04" name="テキスト ボックス 103">
          <a:extLst>
            <a:ext uri="{FF2B5EF4-FFF2-40B4-BE49-F238E27FC236}">
              <a16:creationId xmlns:a16="http://schemas.microsoft.com/office/drawing/2014/main" id="{D9BCCFCD-0784-495A-957F-245FB76AA44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05" name="テキスト ボックス 104">
          <a:extLst>
            <a:ext uri="{FF2B5EF4-FFF2-40B4-BE49-F238E27FC236}">
              <a16:creationId xmlns:a16="http://schemas.microsoft.com/office/drawing/2014/main" id="{7E2F9AEB-7010-4CB9-860C-D73D1D5F294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49349</xdr:rowOff>
    </xdr:from>
    <xdr:to>
      <xdr:col>24</xdr:col>
      <xdr:colOff>114300</xdr:colOff>
      <xdr:row>85</xdr:row>
      <xdr:rowOff>150949</xdr:rowOff>
    </xdr:to>
    <xdr:sp macro="" textlink="">
      <xdr:nvSpPr>
        <xdr:cNvPr id="106" name="楕円 105">
          <a:extLst>
            <a:ext uri="{FF2B5EF4-FFF2-40B4-BE49-F238E27FC236}">
              <a16:creationId xmlns:a16="http://schemas.microsoft.com/office/drawing/2014/main" id="{9AD84527-E250-4093-B3F2-C10017D4615E}"/>
            </a:ext>
          </a:extLst>
        </xdr:cNvPr>
        <xdr:cNvSpPr/>
      </xdr:nvSpPr>
      <xdr:spPr>
        <a:xfrm>
          <a:off x="4584700" y="146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27776</xdr:rowOff>
    </xdr:from>
    <xdr:ext cx="405111" cy="259045"/>
    <xdr:sp macro="" textlink="">
      <xdr:nvSpPr>
        <xdr:cNvPr id="107" name="【福祉施設】&#10;有形固定資産減価償却率該当値テキスト">
          <a:extLst>
            <a:ext uri="{FF2B5EF4-FFF2-40B4-BE49-F238E27FC236}">
              <a16:creationId xmlns:a16="http://schemas.microsoft.com/office/drawing/2014/main" id="{E910B21B-D5C4-4C7D-9D28-470B31ECA1F5}"/>
            </a:ext>
          </a:extLst>
        </xdr:cNvPr>
        <xdr:cNvSpPr txBox="1"/>
      </xdr:nvSpPr>
      <xdr:spPr>
        <a:xfrm>
          <a:off x="4673600" y="1460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19957</xdr:rowOff>
    </xdr:from>
    <xdr:to>
      <xdr:col>20</xdr:col>
      <xdr:colOff>38100</xdr:colOff>
      <xdr:row>85</xdr:row>
      <xdr:rowOff>121557</xdr:rowOff>
    </xdr:to>
    <xdr:sp macro="" textlink="">
      <xdr:nvSpPr>
        <xdr:cNvPr id="108" name="楕円 107">
          <a:extLst>
            <a:ext uri="{FF2B5EF4-FFF2-40B4-BE49-F238E27FC236}">
              <a16:creationId xmlns:a16="http://schemas.microsoft.com/office/drawing/2014/main" id="{8E1058FC-F83F-44DD-A1C8-65D1BE0CDD39}"/>
            </a:ext>
          </a:extLst>
        </xdr:cNvPr>
        <xdr:cNvSpPr/>
      </xdr:nvSpPr>
      <xdr:spPr>
        <a:xfrm>
          <a:off x="3746500" y="1459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70757</xdr:rowOff>
    </xdr:from>
    <xdr:to>
      <xdr:col>24</xdr:col>
      <xdr:colOff>63500</xdr:colOff>
      <xdr:row>85</xdr:row>
      <xdr:rowOff>100149</xdr:rowOff>
    </xdr:to>
    <xdr:cxnSp macro="">
      <xdr:nvCxnSpPr>
        <xdr:cNvPr id="109" name="直線コネクタ 108">
          <a:extLst>
            <a:ext uri="{FF2B5EF4-FFF2-40B4-BE49-F238E27FC236}">
              <a16:creationId xmlns:a16="http://schemas.microsoft.com/office/drawing/2014/main" id="{09321F0F-FC76-4BCF-BB20-121461B29AD6}"/>
            </a:ext>
          </a:extLst>
        </xdr:cNvPr>
        <xdr:cNvCxnSpPr/>
      </xdr:nvCxnSpPr>
      <xdr:spPr>
        <a:xfrm>
          <a:off x="3797300" y="1464400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160382</xdr:rowOff>
    </xdr:from>
    <xdr:to>
      <xdr:col>15</xdr:col>
      <xdr:colOff>101600</xdr:colOff>
      <xdr:row>85</xdr:row>
      <xdr:rowOff>90532</xdr:rowOff>
    </xdr:to>
    <xdr:sp macro="" textlink="">
      <xdr:nvSpPr>
        <xdr:cNvPr id="110" name="楕円 109">
          <a:extLst>
            <a:ext uri="{FF2B5EF4-FFF2-40B4-BE49-F238E27FC236}">
              <a16:creationId xmlns:a16="http://schemas.microsoft.com/office/drawing/2014/main" id="{132D10B2-141C-4E65-8CF0-82EDBBA333E6}"/>
            </a:ext>
          </a:extLst>
        </xdr:cNvPr>
        <xdr:cNvSpPr/>
      </xdr:nvSpPr>
      <xdr:spPr>
        <a:xfrm>
          <a:off x="2857500" y="1456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39732</xdr:rowOff>
    </xdr:from>
    <xdr:to>
      <xdr:col>19</xdr:col>
      <xdr:colOff>177800</xdr:colOff>
      <xdr:row>85</xdr:row>
      <xdr:rowOff>70757</xdr:rowOff>
    </xdr:to>
    <xdr:cxnSp macro="">
      <xdr:nvCxnSpPr>
        <xdr:cNvPr id="111" name="直線コネクタ 110">
          <a:extLst>
            <a:ext uri="{FF2B5EF4-FFF2-40B4-BE49-F238E27FC236}">
              <a16:creationId xmlns:a16="http://schemas.microsoft.com/office/drawing/2014/main" id="{28BAE3F4-0A2E-46E2-8974-2DE561167F47}"/>
            </a:ext>
          </a:extLst>
        </xdr:cNvPr>
        <xdr:cNvCxnSpPr/>
      </xdr:nvCxnSpPr>
      <xdr:spPr>
        <a:xfrm>
          <a:off x="2908300" y="1461298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126093</xdr:rowOff>
    </xdr:from>
    <xdr:to>
      <xdr:col>10</xdr:col>
      <xdr:colOff>165100</xdr:colOff>
      <xdr:row>85</xdr:row>
      <xdr:rowOff>56243</xdr:rowOff>
    </xdr:to>
    <xdr:sp macro="" textlink="">
      <xdr:nvSpPr>
        <xdr:cNvPr id="112" name="楕円 111">
          <a:extLst>
            <a:ext uri="{FF2B5EF4-FFF2-40B4-BE49-F238E27FC236}">
              <a16:creationId xmlns:a16="http://schemas.microsoft.com/office/drawing/2014/main" id="{CEBA2375-A523-4154-8058-0C0EA780AD6E}"/>
            </a:ext>
          </a:extLst>
        </xdr:cNvPr>
        <xdr:cNvSpPr/>
      </xdr:nvSpPr>
      <xdr:spPr>
        <a:xfrm>
          <a:off x="1968500" y="1452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5443</xdr:rowOff>
    </xdr:from>
    <xdr:to>
      <xdr:col>15</xdr:col>
      <xdr:colOff>50800</xdr:colOff>
      <xdr:row>85</xdr:row>
      <xdr:rowOff>39732</xdr:rowOff>
    </xdr:to>
    <xdr:cxnSp macro="">
      <xdr:nvCxnSpPr>
        <xdr:cNvPr id="113" name="直線コネクタ 112">
          <a:extLst>
            <a:ext uri="{FF2B5EF4-FFF2-40B4-BE49-F238E27FC236}">
              <a16:creationId xmlns:a16="http://schemas.microsoft.com/office/drawing/2014/main" id="{E58B0B82-33E0-449E-B4FC-914D2F41E0A2}"/>
            </a:ext>
          </a:extLst>
        </xdr:cNvPr>
        <xdr:cNvCxnSpPr/>
      </xdr:nvCxnSpPr>
      <xdr:spPr>
        <a:xfrm>
          <a:off x="2019300" y="1457869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90170</xdr:rowOff>
    </xdr:from>
    <xdr:to>
      <xdr:col>6</xdr:col>
      <xdr:colOff>38100</xdr:colOff>
      <xdr:row>85</xdr:row>
      <xdr:rowOff>20320</xdr:rowOff>
    </xdr:to>
    <xdr:sp macro="" textlink="">
      <xdr:nvSpPr>
        <xdr:cNvPr id="114" name="楕円 113">
          <a:extLst>
            <a:ext uri="{FF2B5EF4-FFF2-40B4-BE49-F238E27FC236}">
              <a16:creationId xmlns:a16="http://schemas.microsoft.com/office/drawing/2014/main" id="{CF207474-7D0E-4253-9A01-AB51756331C9}"/>
            </a:ext>
          </a:extLst>
        </xdr:cNvPr>
        <xdr:cNvSpPr/>
      </xdr:nvSpPr>
      <xdr:spPr>
        <a:xfrm>
          <a:off x="1079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140970</xdr:rowOff>
    </xdr:from>
    <xdr:to>
      <xdr:col>10</xdr:col>
      <xdr:colOff>114300</xdr:colOff>
      <xdr:row>85</xdr:row>
      <xdr:rowOff>5443</xdr:rowOff>
    </xdr:to>
    <xdr:cxnSp macro="">
      <xdr:nvCxnSpPr>
        <xdr:cNvPr id="115" name="直線コネクタ 114">
          <a:extLst>
            <a:ext uri="{FF2B5EF4-FFF2-40B4-BE49-F238E27FC236}">
              <a16:creationId xmlns:a16="http://schemas.microsoft.com/office/drawing/2014/main" id="{D4943E47-16F7-4A91-A3DB-9AF2C9C3DD3E}"/>
            </a:ext>
          </a:extLst>
        </xdr:cNvPr>
        <xdr:cNvCxnSpPr/>
      </xdr:nvCxnSpPr>
      <xdr:spPr>
        <a:xfrm>
          <a:off x="1130300" y="1454277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116" name="n_1aveValue【福祉施設】&#10;有形固定資産減価償却率">
          <a:extLst>
            <a:ext uri="{FF2B5EF4-FFF2-40B4-BE49-F238E27FC236}">
              <a16:creationId xmlns:a16="http://schemas.microsoft.com/office/drawing/2014/main" id="{63C3EBA0-7258-4BEF-A606-F25FB700E320}"/>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117" name="n_2aveValue【福祉施設】&#10;有形固定資産減価償却率">
          <a:extLst>
            <a:ext uri="{FF2B5EF4-FFF2-40B4-BE49-F238E27FC236}">
              <a16:creationId xmlns:a16="http://schemas.microsoft.com/office/drawing/2014/main" id="{F04D6D79-29EC-4678-A6CC-4F78EB9FD159}"/>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118" name="n_3aveValue【福祉施設】&#10;有形固定資産減価償却率">
          <a:extLst>
            <a:ext uri="{FF2B5EF4-FFF2-40B4-BE49-F238E27FC236}">
              <a16:creationId xmlns:a16="http://schemas.microsoft.com/office/drawing/2014/main" id="{D7D60012-9636-4B44-B5C9-A467C8E02AFC}"/>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133185</xdr:rowOff>
    </xdr:from>
    <xdr:ext cx="405111" cy="259045"/>
    <xdr:sp macro="" textlink="">
      <xdr:nvSpPr>
        <xdr:cNvPr id="119" name="n_4aveValue【福祉施設】&#10;有形固定資産減価償却率">
          <a:extLst>
            <a:ext uri="{FF2B5EF4-FFF2-40B4-BE49-F238E27FC236}">
              <a16:creationId xmlns:a16="http://schemas.microsoft.com/office/drawing/2014/main" id="{973E35EC-789B-4B40-9542-E99E9635AC5B}"/>
            </a:ext>
          </a:extLst>
        </xdr:cNvPr>
        <xdr:cNvSpPr txBox="1"/>
      </xdr:nvSpPr>
      <xdr:spPr>
        <a:xfrm>
          <a:off x="927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112684</xdr:rowOff>
    </xdr:from>
    <xdr:ext cx="405111" cy="259045"/>
    <xdr:sp macro="" textlink="">
      <xdr:nvSpPr>
        <xdr:cNvPr id="120" name="n_1mainValue【福祉施設】&#10;有形固定資産減価償却率">
          <a:extLst>
            <a:ext uri="{FF2B5EF4-FFF2-40B4-BE49-F238E27FC236}">
              <a16:creationId xmlns:a16="http://schemas.microsoft.com/office/drawing/2014/main" id="{62F2A781-0019-4E73-BB9A-67C8D6F5DD0F}"/>
            </a:ext>
          </a:extLst>
        </xdr:cNvPr>
        <xdr:cNvSpPr txBox="1"/>
      </xdr:nvSpPr>
      <xdr:spPr>
        <a:xfrm>
          <a:off x="3582044" y="1468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81659</xdr:rowOff>
    </xdr:from>
    <xdr:ext cx="405111" cy="259045"/>
    <xdr:sp macro="" textlink="">
      <xdr:nvSpPr>
        <xdr:cNvPr id="121" name="n_2mainValue【福祉施設】&#10;有形固定資産減価償却率">
          <a:extLst>
            <a:ext uri="{FF2B5EF4-FFF2-40B4-BE49-F238E27FC236}">
              <a16:creationId xmlns:a16="http://schemas.microsoft.com/office/drawing/2014/main" id="{E6DFB819-2781-4FEB-85B0-07B52E298447}"/>
            </a:ext>
          </a:extLst>
        </xdr:cNvPr>
        <xdr:cNvSpPr txBox="1"/>
      </xdr:nvSpPr>
      <xdr:spPr>
        <a:xfrm>
          <a:off x="2705744" y="1465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47370</xdr:rowOff>
    </xdr:from>
    <xdr:ext cx="405111" cy="259045"/>
    <xdr:sp macro="" textlink="">
      <xdr:nvSpPr>
        <xdr:cNvPr id="122" name="n_3mainValue【福祉施設】&#10;有形固定資産減価償却率">
          <a:extLst>
            <a:ext uri="{FF2B5EF4-FFF2-40B4-BE49-F238E27FC236}">
              <a16:creationId xmlns:a16="http://schemas.microsoft.com/office/drawing/2014/main" id="{548A0E86-155E-476F-98E6-206AFCC6AD0B}"/>
            </a:ext>
          </a:extLst>
        </xdr:cNvPr>
        <xdr:cNvSpPr txBox="1"/>
      </xdr:nvSpPr>
      <xdr:spPr>
        <a:xfrm>
          <a:off x="1816744" y="1462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11447</xdr:rowOff>
    </xdr:from>
    <xdr:ext cx="405111" cy="259045"/>
    <xdr:sp macro="" textlink="">
      <xdr:nvSpPr>
        <xdr:cNvPr id="123" name="n_4mainValue【福祉施設】&#10;有形固定資産減価償却率">
          <a:extLst>
            <a:ext uri="{FF2B5EF4-FFF2-40B4-BE49-F238E27FC236}">
              <a16:creationId xmlns:a16="http://schemas.microsoft.com/office/drawing/2014/main" id="{65B7EAE7-5548-41C2-BFE4-87547DFF7BB9}"/>
            </a:ext>
          </a:extLst>
        </xdr:cNvPr>
        <xdr:cNvSpPr txBox="1"/>
      </xdr:nvSpPr>
      <xdr:spPr>
        <a:xfrm>
          <a:off x="927744"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24" name="正方形/長方形 123">
          <a:extLst>
            <a:ext uri="{FF2B5EF4-FFF2-40B4-BE49-F238E27FC236}">
              <a16:creationId xmlns:a16="http://schemas.microsoft.com/office/drawing/2014/main" id="{5B8D1321-D88E-44B0-A33E-257A56BC292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25" name="正方形/長方形 124">
          <a:extLst>
            <a:ext uri="{FF2B5EF4-FFF2-40B4-BE49-F238E27FC236}">
              <a16:creationId xmlns:a16="http://schemas.microsoft.com/office/drawing/2014/main" id="{C4CA3799-C04E-4963-8BCB-445BC696A13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26" name="正方形/長方形 125">
          <a:extLst>
            <a:ext uri="{FF2B5EF4-FFF2-40B4-BE49-F238E27FC236}">
              <a16:creationId xmlns:a16="http://schemas.microsoft.com/office/drawing/2014/main" id="{1A3FDBE1-B465-4021-B4E8-1D055BD9275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27" name="正方形/長方形 126">
          <a:extLst>
            <a:ext uri="{FF2B5EF4-FFF2-40B4-BE49-F238E27FC236}">
              <a16:creationId xmlns:a16="http://schemas.microsoft.com/office/drawing/2014/main" id="{ECF5EA49-1C5F-43A5-81E4-D5826A70BB9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28" name="正方形/長方形 127">
          <a:extLst>
            <a:ext uri="{FF2B5EF4-FFF2-40B4-BE49-F238E27FC236}">
              <a16:creationId xmlns:a16="http://schemas.microsoft.com/office/drawing/2014/main" id="{63924A3E-8C84-4672-A0F2-37F576EDC9B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29" name="正方形/長方形 128">
          <a:extLst>
            <a:ext uri="{FF2B5EF4-FFF2-40B4-BE49-F238E27FC236}">
              <a16:creationId xmlns:a16="http://schemas.microsoft.com/office/drawing/2014/main" id="{96507F92-80FE-4FE9-AD17-611D00405F8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30" name="正方形/長方形 129">
          <a:extLst>
            <a:ext uri="{FF2B5EF4-FFF2-40B4-BE49-F238E27FC236}">
              <a16:creationId xmlns:a16="http://schemas.microsoft.com/office/drawing/2014/main" id="{6ECDE285-97D4-4397-A2E5-0F1008C0EB2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31" name="正方形/長方形 130">
          <a:extLst>
            <a:ext uri="{FF2B5EF4-FFF2-40B4-BE49-F238E27FC236}">
              <a16:creationId xmlns:a16="http://schemas.microsoft.com/office/drawing/2014/main" id="{DA8427DB-D913-4A13-B68E-CF9A55E7AB5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32" name="テキスト ボックス 131">
          <a:extLst>
            <a:ext uri="{FF2B5EF4-FFF2-40B4-BE49-F238E27FC236}">
              <a16:creationId xmlns:a16="http://schemas.microsoft.com/office/drawing/2014/main" id="{22023720-C9B4-4CB9-BC91-ECCC1758705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33" name="直線コネクタ 132">
          <a:extLst>
            <a:ext uri="{FF2B5EF4-FFF2-40B4-BE49-F238E27FC236}">
              <a16:creationId xmlns:a16="http://schemas.microsoft.com/office/drawing/2014/main" id="{1F49EC09-7004-4152-B6AC-02FF8D47D3A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134" name="直線コネクタ 133">
          <a:extLst>
            <a:ext uri="{FF2B5EF4-FFF2-40B4-BE49-F238E27FC236}">
              <a16:creationId xmlns:a16="http://schemas.microsoft.com/office/drawing/2014/main" id="{8A0F744A-13DC-485C-8C85-51E31530877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135" name="テキスト ボックス 134">
          <a:extLst>
            <a:ext uri="{FF2B5EF4-FFF2-40B4-BE49-F238E27FC236}">
              <a16:creationId xmlns:a16="http://schemas.microsoft.com/office/drawing/2014/main" id="{995301F8-E5AE-446B-A4DF-F19EAEEAD9D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136" name="直線コネクタ 135">
          <a:extLst>
            <a:ext uri="{FF2B5EF4-FFF2-40B4-BE49-F238E27FC236}">
              <a16:creationId xmlns:a16="http://schemas.microsoft.com/office/drawing/2014/main" id="{AC0BE683-44A4-4818-BA46-86F02417176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137" name="テキスト ボックス 136">
          <a:extLst>
            <a:ext uri="{FF2B5EF4-FFF2-40B4-BE49-F238E27FC236}">
              <a16:creationId xmlns:a16="http://schemas.microsoft.com/office/drawing/2014/main" id="{4F9764AE-672B-4DEE-917C-E06560153A2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138" name="直線コネクタ 137">
          <a:extLst>
            <a:ext uri="{FF2B5EF4-FFF2-40B4-BE49-F238E27FC236}">
              <a16:creationId xmlns:a16="http://schemas.microsoft.com/office/drawing/2014/main" id="{BB3D6BBB-00C0-4715-8550-0559D6C9972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139" name="テキスト ボックス 138">
          <a:extLst>
            <a:ext uri="{FF2B5EF4-FFF2-40B4-BE49-F238E27FC236}">
              <a16:creationId xmlns:a16="http://schemas.microsoft.com/office/drawing/2014/main" id="{69D1E257-952B-46D1-A5FD-D6F31941050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140" name="直線コネクタ 139">
          <a:extLst>
            <a:ext uri="{FF2B5EF4-FFF2-40B4-BE49-F238E27FC236}">
              <a16:creationId xmlns:a16="http://schemas.microsoft.com/office/drawing/2014/main" id="{AE7D13C8-E72C-46A6-B5E0-BBB7E428C66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141" name="テキスト ボックス 140">
          <a:extLst>
            <a:ext uri="{FF2B5EF4-FFF2-40B4-BE49-F238E27FC236}">
              <a16:creationId xmlns:a16="http://schemas.microsoft.com/office/drawing/2014/main" id="{ED7D953B-E8C3-4296-BB3B-02579BF0F71B}"/>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142" name="直線コネクタ 141">
          <a:extLst>
            <a:ext uri="{FF2B5EF4-FFF2-40B4-BE49-F238E27FC236}">
              <a16:creationId xmlns:a16="http://schemas.microsoft.com/office/drawing/2014/main" id="{3664550F-9461-418F-AFDE-1362996251C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143" name="テキスト ボックス 142">
          <a:extLst>
            <a:ext uri="{FF2B5EF4-FFF2-40B4-BE49-F238E27FC236}">
              <a16:creationId xmlns:a16="http://schemas.microsoft.com/office/drawing/2014/main" id="{C0810513-8F39-4B95-8318-A65FEC622E2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44" name="直線コネクタ 143">
          <a:extLst>
            <a:ext uri="{FF2B5EF4-FFF2-40B4-BE49-F238E27FC236}">
              <a16:creationId xmlns:a16="http://schemas.microsoft.com/office/drawing/2014/main" id="{727C3710-EC60-4594-A95C-1713BE0522C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145" name="テキスト ボックス 144">
          <a:extLst>
            <a:ext uri="{FF2B5EF4-FFF2-40B4-BE49-F238E27FC236}">
              <a16:creationId xmlns:a16="http://schemas.microsoft.com/office/drawing/2014/main" id="{76C1A02D-8773-4A04-BDE2-E652221F044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46" name="【福祉施設】&#10;一人当たり面積グラフ枠">
          <a:extLst>
            <a:ext uri="{FF2B5EF4-FFF2-40B4-BE49-F238E27FC236}">
              <a16:creationId xmlns:a16="http://schemas.microsoft.com/office/drawing/2014/main" id="{146D9799-A591-4F04-A585-FD2F4808B31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147" name="直線コネクタ 146">
          <a:extLst>
            <a:ext uri="{FF2B5EF4-FFF2-40B4-BE49-F238E27FC236}">
              <a16:creationId xmlns:a16="http://schemas.microsoft.com/office/drawing/2014/main" id="{DDEE6053-34B9-4E09-93AF-8312A17904BF}"/>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148" name="【福祉施設】&#10;一人当たり面積最小値テキスト">
          <a:extLst>
            <a:ext uri="{FF2B5EF4-FFF2-40B4-BE49-F238E27FC236}">
              <a16:creationId xmlns:a16="http://schemas.microsoft.com/office/drawing/2014/main" id="{1791E19C-18EF-4BF1-BB93-24101157C13E}"/>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149" name="直線コネクタ 148">
          <a:extLst>
            <a:ext uri="{FF2B5EF4-FFF2-40B4-BE49-F238E27FC236}">
              <a16:creationId xmlns:a16="http://schemas.microsoft.com/office/drawing/2014/main" id="{1022527F-18BF-48D7-841E-74C32A3B0E3E}"/>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150" name="【福祉施設】&#10;一人当たり面積最大値テキスト">
          <a:extLst>
            <a:ext uri="{FF2B5EF4-FFF2-40B4-BE49-F238E27FC236}">
              <a16:creationId xmlns:a16="http://schemas.microsoft.com/office/drawing/2014/main" id="{012BEB00-021C-4182-B5C1-268D6173BCFC}"/>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151" name="直線コネクタ 150">
          <a:extLst>
            <a:ext uri="{FF2B5EF4-FFF2-40B4-BE49-F238E27FC236}">
              <a16:creationId xmlns:a16="http://schemas.microsoft.com/office/drawing/2014/main" id="{AA827C3F-EADD-46BF-98EF-A1950CA7278A}"/>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152" name="【福祉施設】&#10;一人当たり面積平均値テキスト">
          <a:extLst>
            <a:ext uri="{FF2B5EF4-FFF2-40B4-BE49-F238E27FC236}">
              <a16:creationId xmlns:a16="http://schemas.microsoft.com/office/drawing/2014/main" id="{6808C15D-57FB-4A93-BF6F-BF1DDF803A9E}"/>
            </a:ext>
          </a:extLst>
        </xdr:cNvPr>
        <xdr:cNvSpPr txBox="1"/>
      </xdr:nvSpPr>
      <xdr:spPr>
        <a:xfrm>
          <a:off x="10515600" y="14506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153" name="フローチャート: 判断 152">
          <a:extLst>
            <a:ext uri="{FF2B5EF4-FFF2-40B4-BE49-F238E27FC236}">
              <a16:creationId xmlns:a16="http://schemas.microsoft.com/office/drawing/2014/main" id="{3016C80A-5B57-4E16-9072-ECFB31E947AE}"/>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154" name="フローチャート: 判断 153">
          <a:extLst>
            <a:ext uri="{FF2B5EF4-FFF2-40B4-BE49-F238E27FC236}">
              <a16:creationId xmlns:a16="http://schemas.microsoft.com/office/drawing/2014/main" id="{5C2752E4-EA37-424C-84AF-BE881ECFBCEF}"/>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155" name="フローチャート: 判断 154">
          <a:extLst>
            <a:ext uri="{FF2B5EF4-FFF2-40B4-BE49-F238E27FC236}">
              <a16:creationId xmlns:a16="http://schemas.microsoft.com/office/drawing/2014/main" id="{6C4A8FB5-1630-40DB-91CF-B94B5EC78CC9}"/>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156" name="フローチャート: 判断 155">
          <a:extLst>
            <a:ext uri="{FF2B5EF4-FFF2-40B4-BE49-F238E27FC236}">
              <a16:creationId xmlns:a16="http://schemas.microsoft.com/office/drawing/2014/main" id="{08FA66ED-A5B7-46AE-8924-047B53091C2B}"/>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157" name="フローチャート: 判断 156">
          <a:extLst>
            <a:ext uri="{FF2B5EF4-FFF2-40B4-BE49-F238E27FC236}">
              <a16:creationId xmlns:a16="http://schemas.microsoft.com/office/drawing/2014/main" id="{8033DAB4-6020-4718-9D93-6D731622C79D}"/>
            </a:ext>
          </a:extLst>
        </xdr:cNvPr>
        <xdr:cNvSpPr/>
      </xdr:nvSpPr>
      <xdr:spPr>
        <a:xfrm>
          <a:off x="6921500" y="1466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158" name="テキスト ボックス 157">
          <a:extLst>
            <a:ext uri="{FF2B5EF4-FFF2-40B4-BE49-F238E27FC236}">
              <a16:creationId xmlns:a16="http://schemas.microsoft.com/office/drawing/2014/main" id="{542B0D4F-105E-4141-9E09-17E69C5CE36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159" name="テキスト ボックス 158">
          <a:extLst>
            <a:ext uri="{FF2B5EF4-FFF2-40B4-BE49-F238E27FC236}">
              <a16:creationId xmlns:a16="http://schemas.microsoft.com/office/drawing/2014/main" id="{0360EBB4-EFF6-43E9-B977-ACB0687B97E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160" name="テキスト ボックス 159">
          <a:extLst>
            <a:ext uri="{FF2B5EF4-FFF2-40B4-BE49-F238E27FC236}">
              <a16:creationId xmlns:a16="http://schemas.microsoft.com/office/drawing/2014/main" id="{BA4DE8FF-A36E-48A9-AA1D-82C77D5FA37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161" name="テキスト ボックス 160">
          <a:extLst>
            <a:ext uri="{FF2B5EF4-FFF2-40B4-BE49-F238E27FC236}">
              <a16:creationId xmlns:a16="http://schemas.microsoft.com/office/drawing/2014/main" id="{1BA1413C-01C8-4369-8802-C7DA8DBD7BD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162" name="テキスト ボックス 161">
          <a:extLst>
            <a:ext uri="{FF2B5EF4-FFF2-40B4-BE49-F238E27FC236}">
              <a16:creationId xmlns:a16="http://schemas.microsoft.com/office/drawing/2014/main" id="{A71607C6-A684-488F-AD46-36033A0FD1D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83693</xdr:rowOff>
    </xdr:from>
    <xdr:to>
      <xdr:col>55</xdr:col>
      <xdr:colOff>50800</xdr:colOff>
      <xdr:row>86</xdr:row>
      <xdr:rowOff>13843</xdr:rowOff>
    </xdr:to>
    <xdr:sp macro="" textlink="">
      <xdr:nvSpPr>
        <xdr:cNvPr id="163" name="楕円 162">
          <a:extLst>
            <a:ext uri="{FF2B5EF4-FFF2-40B4-BE49-F238E27FC236}">
              <a16:creationId xmlns:a16="http://schemas.microsoft.com/office/drawing/2014/main" id="{35A4EE03-DA4F-4251-9A71-C3E937A8F2D2}"/>
            </a:ext>
          </a:extLst>
        </xdr:cNvPr>
        <xdr:cNvSpPr/>
      </xdr:nvSpPr>
      <xdr:spPr>
        <a:xfrm>
          <a:off x="10426700" y="1465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62120</xdr:rowOff>
    </xdr:from>
    <xdr:ext cx="469744" cy="259045"/>
    <xdr:sp macro="" textlink="">
      <xdr:nvSpPr>
        <xdr:cNvPr id="164" name="【福祉施設】&#10;一人当たり面積該当値テキスト">
          <a:extLst>
            <a:ext uri="{FF2B5EF4-FFF2-40B4-BE49-F238E27FC236}">
              <a16:creationId xmlns:a16="http://schemas.microsoft.com/office/drawing/2014/main" id="{DD5B7228-9B75-4D6E-AB9E-72E6C45787CC}"/>
            </a:ext>
          </a:extLst>
        </xdr:cNvPr>
        <xdr:cNvSpPr txBox="1"/>
      </xdr:nvSpPr>
      <xdr:spPr>
        <a:xfrm>
          <a:off x="10515600" y="1463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89408</xdr:rowOff>
    </xdr:from>
    <xdr:to>
      <xdr:col>50</xdr:col>
      <xdr:colOff>165100</xdr:colOff>
      <xdr:row>86</xdr:row>
      <xdr:rowOff>19558</xdr:rowOff>
    </xdr:to>
    <xdr:sp macro="" textlink="">
      <xdr:nvSpPr>
        <xdr:cNvPr id="165" name="楕円 164">
          <a:extLst>
            <a:ext uri="{FF2B5EF4-FFF2-40B4-BE49-F238E27FC236}">
              <a16:creationId xmlns:a16="http://schemas.microsoft.com/office/drawing/2014/main" id="{FF9579D5-7196-44F6-BA07-B7C546D59362}"/>
            </a:ext>
          </a:extLst>
        </xdr:cNvPr>
        <xdr:cNvSpPr/>
      </xdr:nvSpPr>
      <xdr:spPr>
        <a:xfrm>
          <a:off x="9588500" y="1466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134493</xdr:rowOff>
    </xdr:from>
    <xdr:to>
      <xdr:col>55</xdr:col>
      <xdr:colOff>0</xdr:colOff>
      <xdr:row>85</xdr:row>
      <xdr:rowOff>140208</xdr:rowOff>
    </xdr:to>
    <xdr:cxnSp macro="">
      <xdr:nvCxnSpPr>
        <xdr:cNvPr id="166" name="直線コネクタ 165">
          <a:extLst>
            <a:ext uri="{FF2B5EF4-FFF2-40B4-BE49-F238E27FC236}">
              <a16:creationId xmlns:a16="http://schemas.microsoft.com/office/drawing/2014/main" id="{B086D32E-3451-4EFA-AB15-34096FF56E02}"/>
            </a:ext>
          </a:extLst>
        </xdr:cNvPr>
        <xdr:cNvCxnSpPr/>
      </xdr:nvCxnSpPr>
      <xdr:spPr>
        <a:xfrm flipV="1">
          <a:off x="9639300" y="14707743"/>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91503</xdr:rowOff>
    </xdr:from>
    <xdr:to>
      <xdr:col>46</xdr:col>
      <xdr:colOff>38100</xdr:colOff>
      <xdr:row>86</xdr:row>
      <xdr:rowOff>21653</xdr:rowOff>
    </xdr:to>
    <xdr:sp macro="" textlink="">
      <xdr:nvSpPr>
        <xdr:cNvPr id="167" name="楕円 166">
          <a:extLst>
            <a:ext uri="{FF2B5EF4-FFF2-40B4-BE49-F238E27FC236}">
              <a16:creationId xmlns:a16="http://schemas.microsoft.com/office/drawing/2014/main" id="{3929B4FA-7B0C-42A6-8BE0-F52D7EBF4E8C}"/>
            </a:ext>
          </a:extLst>
        </xdr:cNvPr>
        <xdr:cNvSpPr/>
      </xdr:nvSpPr>
      <xdr:spPr>
        <a:xfrm>
          <a:off x="8699500" y="1466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140208</xdr:rowOff>
    </xdr:from>
    <xdr:to>
      <xdr:col>50</xdr:col>
      <xdr:colOff>114300</xdr:colOff>
      <xdr:row>85</xdr:row>
      <xdr:rowOff>142303</xdr:rowOff>
    </xdr:to>
    <xdr:cxnSp macro="">
      <xdr:nvCxnSpPr>
        <xdr:cNvPr id="168" name="直線コネクタ 167">
          <a:extLst>
            <a:ext uri="{FF2B5EF4-FFF2-40B4-BE49-F238E27FC236}">
              <a16:creationId xmlns:a16="http://schemas.microsoft.com/office/drawing/2014/main" id="{CCF9CB3B-26B4-4ED1-9FAB-48796F07F01D}"/>
            </a:ext>
          </a:extLst>
        </xdr:cNvPr>
        <xdr:cNvCxnSpPr/>
      </xdr:nvCxnSpPr>
      <xdr:spPr>
        <a:xfrm flipV="1">
          <a:off x="8750300" y="14713458"/>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93599</xdr:rowOff>
    </xdr:from>
    <xdr:to>
      <xdr:col>41</xdr:col>
      <xdr:colOff>101600</xdr:colOff>
      <xdr:row>86</xdr:row>
      <xdr:rowOff>23749</xdr:rowOff>
    </xdr:to>
    <xdr:sp macro="" textlink="">
      <xdr:nvSpPr>
        <xdr:cNvPr id="169" name="楕円 168">
          <a:extLst>
            <a:ext uri="{FF2B5EF4-FFF2-40B4-BE49-F238E27FC236}">
              <a16:creationId xmlns:a16="http://schemas.microsoft.com/office/drawing/2014/main" id="{02642FA1-FFA2-4E55-9049-68EBFD49EF41}"/>
            </a:ext>
          </a:extLst>
        </xdr:cNvPr>
        <xdr:cNvSpPr/>
      </xdr:nvSpPr>
      <xdr:spPr>
        <a:xfrm>
          <a:off x="7810500" y="1466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142303</xdr:rowOff>
    </xdr:from>
    <xdr:to>
      <xdr:col>45</xdr:col>
      <xdr:colOff>177800</xdr:colOff>
      <xdr:row>85</xdr:row>
      <xdr:rowOff>144399</xdr:rowOff>
    </xdr:to>
    <xdr:cxnSp macro="">
      <xdr:nvCxnSpPr>
        <xdr:cNvPr id="170" name="直線コネクタ 169">
          <a:extLst>
            <a:ext uri="{FF2B5EF4-FFF2-40B4-BE49-F238E27FC236}">
              <a16:creationId xmlns:a16="http://schemas.microsoft.com/office/drawing/2014/main" id="{169C2D6D-4E18-4DD5-BCFA-6D1396F7542B}"/>
            </a:ext>
          </a:extLst>
        </xdr:cNvPr>
        <xdr:cNvCxnSpPr/>
      </xdr:nvCxnSpPr>
      <xdr:spPr>
        <a:xfrm flipV="1">
          <a:off x="7861300" y="14715553"/>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97600</xdr:rowOff>
    </xdr:from>
    <xdr:to>
      <xdr:col>36</xdr:col>
      <xdr:colOff>165100</xdr:colOff>
      <xdr:row>86</xdr:row>
      <xdr:rowOff>27750</xdr:rowOff>
    </xdr:to>
    <xdr:sp macro="" textlink="">
      <xdr:nvSpPr>
        <xdr:cNvPr id="171" name="楕円 170">
          <a:extLst>
            <a:ext uri="{FF2B5EF4-FFF2-40B4-BE49-F238E27FC236}">
              <a16:creationId xmlns:a16="http://schemas.microsoft.com/office/drawing/2014/main" id="{A4CBA925-68CE-494C-810F-CAE494E02FBE}"/>
            </a:ext>
          </a:extLst>
        </xdr:cNvPr>
        <xdr:cNvSpPr/>
      </xdr:nvSpPr>
      <xdr:spPr>
        <a:xfrm>
          <a:off x="6921500" y="1467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144399</xdr:rowOff>
    </xdr:from>
    <xdr:to>
      <xdr:col>41</xdr:col>
      <xdr:colOff>50800</xdr:colOff>
      <xdr:row>85</xdr:row>
      <xdr:rowOff>148400</xdr:rowOff>
    </xdr:to>
    <xdr:cxnSp macro="">
      <xdr:nvCxnSpPr>
        <xdr:cNvPr id="172" name="直線コネクタ 171">
          <a:extLst>
            <a:ext uri="{FF2B5EF4-FFF2-40B4-BE49-F238E27FC236}">
              <a16:creationId xmlns:a16="http://schemas.microsoft.com/office/drawing/2014/main" id="{A1BD8131-11F6-4234-B949-BF6E0D636D99}"/>
            </a:ext>
          </a:extLst>
        </xdr:cNvPr>
        <xdr:cNvCxnSpPr/>
      </xdr:nvCxnSpPr>
      <xdr:spPr>
        <a:xfrm flipV="1">
          <a:off x="6972300" y="14717649"/>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173" name="n_1aveValue【福祉施設】&#10;一人当たり面積">
          <a:extLst>
            <a:ext uri="{FF2B5EF4-FFF2-40B4-BE49-F238E27FC236}">
              <a16:creationId xmlns:a16="http://schemas.microsoft.com/office/drawing/2014/main" id="{9828754F-FEEC-4675-87F4-04B4EDB92FD6}"/>
            </a:ext>
          </a:extLst>
        </xdr:cNvPr>
        <xdr:cNvSpPr txBox="1"/>
      </xdr:nvSpPr>
      <xdr:spPr>
        <a:xfrm>
          <a:off x="93917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174" name="n_2aveValue【福祉施設】&#10;一人当たり面積">
          <a:extLst>
            <a:ext uri="{FF2B5EF4-FFF2-40B4-BE49-F238E27FC236}">
              <a16:creationId xmlns:a16="http://schemas.microsoft.com/office/drawing/2014/main" id="{3DDF7DBD-B761-4D1E-AF6F-B644C65877DC}"/>
            </a:ext>
          </a:extLst>
        </xdr:cNvPr>
        <xdr:cNvSpPr txBox="1"/>
      </xdr:nvSpPr>
      <xdr:spPr>
        <a:xfrm>
          <a:off x="8515427" y="1475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24973</xdr:rowOff>
    </xdr:from>
    <xdr:ext cx="469744" cy="259045"/>
    <xdr:sp macro="" textlink="">
      <xdr:nvSpPr>
        <xdr:cNvPr id="175" name="n_3aveValue【福祉施設】&#10;一人当たり面積">
          <a:extLst>
            <a:ext uri="{FF2B5EF4-FFF2-40B4-BE49-F238E27FC236}">
              <a16:creationId xmlns:a16="http://schemas.microsoft.com/office/drawing/2014/main" id="{F47B0BAB-31A4-4808-88DD-291280107013}"/>
            </a:ext>
          </a:extLst>
        </xdr:cNvPr>
        <xdr:cNvSpPr txBox="1"/>
      </xdr:nvSpPr>
      <xdr:spPr>
        <a:xfrm>
          <a:off x="7626427" y="1476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38752</xdr:rowOff>
    </xdr:from>
    <xdr:ext cx="469744" cy="259045"/>
    <xdr:sp macro="" textlink="">
      <xdr:nvSpPr>
        <xdr:cNvPr id="176" name="n_4aveValue【福祉施設】&#10;一人当たり面積">
          <a:extLst>
            <a:ext uri="{FF2B5EF4-FFF2-40B4-BE49-F238E27FC236}">
              <a16:creationId xmlns:a16="http://schemas.microsoft.com/office/drawing/2014/main" id="{CD7A3D3C-5028-488E-8466-C90D3EA31D70}"/>
            </a:ext>
          </a:extLst>
        </xdr:cNvPr>
        <xdr:cNvSpPr txBox="1"/>
      </xdr:nvSpPr>
      <xdr:spPr>
        <a:xfrm>
          <a:off x="6737427" y="1444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10685</xdr:rowOff>
    </xdr:from>
    <xdr:ext cx="469744" cy="259045"/>
    <xdr:sp macro="" textlink="">
      <xdr:nvSpPr>
        <xdr:cNvPr id="177" name="n_1mainValue【福祉施設】&#10;一人当たり面積">
          <a:extLst>
            <a:ext uri="{FF2B5EF4-FFF2-40B4-BE49-F238E27FC236}">
              <a16:creationId xmlns:a16="http://schemas.microsoft.com/office/drawing/2014/main" id="{8B4131C6-D6C8-47DB-8032-511A3568BBF1}"/>
            </a:ext>
          </a:extLst>
        </xdr:cNvPr>
        <xdr:cNvSpPr txBox="1"/>
      </xdr:nvSpPr>
      <xdr:spPr>
        <a:xfrm>
          <a:off x="9391727" y="1475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38180</xdr:rowOff>
    </xdr:from>
    <xdr:ext cx="469744" cy="259045"/>
    <xdr:sp macro="" textlink="">
      <xdr:nvSpPr>
        <xdr:cNvPr id="178" name="n_2mainValue【福祉施設】&#10;一人当たり面積">
          <a:extLst>
            <a:ext uri="{FF2B5EF4-FFF2-40B4-BE49-F238E27FC236}">
              <a16:creationId xmlns:a16="http://schemas.microsoft.com/office/drawing/2014/main" id="{00EEDFF2-2A59-4972-B32B-A0EDB04E2EA8}"/>
            </a:ext>
          </a:extLst>
        </xdr:cNvPr>
        <xdr:cNvSpPr txBox="1"/>
      </xdr:nvSpPr>
      <xdr:spPr>
        <a:xfrm>
          <a:off x="8515427" y="1443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40276</xdr:rowOff>
    </xdr:from>
    <xdr:ext cx="469744" cy="259045"/>
    <xdr:sp macro="" textlink="">
      <xdr:nvSpPr>
        <xdr:cNvPr id="179" name="n_3mainValue【福祉施設】&#10;一人当たり面積">
          <a:extLst>
            <a:ext uri="{FF2B5EF4-FFF2-40B4-BE49-F238E27FC236}">
              <a16:creationId xmlns:a16="http://schemas.microsoft.com/office/drawing/2014/main" id="{F602E321-406A-44B4-AAA3-F68DE878267C}"/>
            </a:ext>
          </a:extLst>
        </xdr:cNvPr>
        <xdr:cNvSpPr txBox="1"/>
      </xdr:nvSpPr>
      <xdr:spPr>
        <a:xfrm>
          <a:off x="7626427" y="1444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18877</xdr:rowOff>
    </xdr:from>
    <xdr:ext cx="469744" cy="259045"/>
    <xdr:sp macro="" textlink="">
      <xdr:nvSpPr>
        <xdr:cNvPr id="180" name="n_4mainValue【福祉施設】&#10;一人当たり面積">
          <a:extLst>
            <a:ext uri="{FF2B5EF4-FFF2-40B4-BE49-F238E27FC236}">
              <a16:creationId xmlns:a16="http://schemas.microsoft.com/office/drawing/2014/main" id="{1D01065D-244F-4D46-81C9-5CBCF67D7DB4}"/>
            </a:ext>
          </a:extLst>
        </xdr:cNvPr>
        <xdr:cNvSpPr txBox="1"/>
      </xdr:nvSpPr>
      <xdr:spPr>
        <a:xfrm>
          <a:off x="6737427" y="1476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DE0E9441-7139-4E01-81D8-AA906820551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203B0096-5CBC-4BF6-AEF8-AF358F806F0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E28AFBCB-0C28-4695-9AB8-BB0DF1D711A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E93681EC-E9D9-434B-94BA-0431D58BAC3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ACB1B53B-FDF5-482C-B5BE-F418359B69A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3CC55054-EA2C-4844-8F9A-9E768BC30BA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0CCA8BB5-3BCB-43EC-B160-BFB30C0DFE8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D5C10D1D-5780-45D3-B302-9382A1D86AB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9" name="テキスト ボックス 188">
          <a:extLst>
            <a:ext uri="{FF2B5EF4-FFF2-40B4-BE49-F238E27FC236}">
              <a16:creationId xmlns:a16="http://schemas.microsoft.com/office/drawing/2014/main" id="{82B5C997-F05E-4B4E-95E4-D6FCCD93136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0" name="直線コネクタ 189">
          <a:extLst>
            <a:ext uri="{FF2B5EF4-FFF2-40B4-BE49-F238E27FC236}">
              <a16:creationId xmlns:a16="http://schemas.microsoft.com/office/drawing/2014/main" id="{61F32C87-6C09-44A4-9016-033EE44C0AF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1" name="テキスト ボックス 190">
          <a:extLst>
            <a:ext uri="{FF2B5EF4-FFF2-40B4-BE49-F238E27FC236}">
              <a16:creationId xmlns:a16="http://schemas.microsoft.com/office/drawing/2014/main" id="{32D25DF1-7B5A-4C1F-8B2B-27320E47CC5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2" name="直線コネクタ 191">
          <a:extLst>
            <a:ext uri="{FF2B5EF4-FFF2-40B4-BE49-F238E27FC236}">
              <a16:creationId xmlns:a16="http://schemas.microsoft.com/office/drawing/2014/main" id="{E8E6E477-415F-41FC-98EA-2788C6B1BC5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3" name="テキスト ボックス 192">
          <a:extLst>
            <a:ext uri="{FF2B5EF4-FFF2-40B4-BE49-F238E27FC236}">
              <a16:creationId xmlns:a16="http://schemas.microsoft.com/office/drawing/2014/main" id="{5EFE34A6-0350-4C16-B38D-EF96E1FC655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4" name="直線コネクタ 193">
          <a:extLst>
            <a:ext uri="{FF2B5EF4-FFF2-40B4-BE49-F238E27FC236}">
              <a16:creationId xmlns:a16="http://schemas.microsoft.com/office/drawing/2014/main" id="{E5107F53-E7B1-4199-86FA-D168A660261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5" name="テキスト ボックス 194">
          <a:extLst>
            <a:ext uri="{FF2B5EF4-FFF2-40B4-BE49-F238E27FC236}">
              <a16:creationId xmlns:a16="http://schemas.microsoft.com/office/drawing/2014/main" id="{F81A9EC2-05CA-4E56-8BB5-C6EF33E9640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6" name="直線コネクタ 195">
          <a:extLst>
            <a:ext uri="{FF2B5EF4-FFF2-40B4-BE49-F238E27FC236}">
              <a16:creationId xmlns:a16="http://schemas.microsoft.com/office/drawing/2014/main" id="{6C4DF216-B586-4B01-BB04-CB63D0BA17E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7" name="テキスト ボックス 196">
          <a:extLst>
            <a:ext uri="{FF2B5EF4-FFF2-40B4-BE49-F238E27FC236}">
              <a16:creationId xmlns:a16="http://schemas.microsoft.com/office/drawing/2014/main" id="{C892AFD5-6088-410F-B657-7D4AC807E62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8" name="直線コネクタ 197">
          <a:extLst>
            <a:ext uri="{FF2B5EF4-FFF2-40B4-BE49-F238E27FC236}">
              <a16:creationId xmlns:a16="http://schemas.microsoft.com/office/drawing/2014/main" id="{4BF7249B-208F-4232-AAF2-E42F27ACA93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9" name="テキスト ボックス 198">
          <a:extLst>
            <a:ext uri="{FF2B5EF4-FFF2-40B4-BE49-F238E27FC236}">
              <a16:creationId xmlns:a16="http://schemas.microsoft.com/office/drawing/2014/main" id="{54C5AA4C-707C-4F56-8BF2-2FE67A4236F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0" name="直線コネクタ 199">
          <a:extLst>
            <a:ext uri="{FF2B5EF4-FFF2-40B4-BE49-F238E27FC236}">
              <a16:creationId xmlns:a16="http://schemas.microsoft.com/office/drawing/2014/main" id="{95CB1458-23C8-4B3D-B851-1400ACD592F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1" name="テキスト ボックス 200">
          <a:extLst>
            <a:ext uri="{FF2B5EF4-FFF2-40B4-BE49-F238E27FC236}">
              <a16:creationId xmlns:a16="http://schemas.microsoft.com/office/drawing/2014/main" id="{E8CD0E8B-1B47-4E2F-930B-854938E243F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2" name="直線コネクタ 201">
          <a:extLst>
            <a:ext uri="{FF2B5EF4-FFF2-40B4-BE49-F238E27FC236}">
              <a16:creationId xmlns:a16="http://schemas.microsoft.com/office/drawing/2014/main" id="{D964690F-BDFA-4B4E-AF37-01F12468B65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3" name="テキスト ボックス 202">
          <a:extLst>
            <a:ext uri="{FF2B5EF4-FFF2-40B4-BE49-F238E27FC236}">
              <a16:creationId xmlns:a16="http://schemas.microsoft.com/office/drawing/2014/main" id="{94185AD8-7303-42FF-A92D-05BF7728C6A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4" name="直線コネクタ 203">
          <a:extLst>
            <a:ext uri="{FF2B5EF4-FFF2-40B4-BE49-F238E27FC236}">
              <a16:creationId xmlns:a16="http://schemas.microsoft.com/office/drawing/2014/main" id="{9AF3CBFC-4E79-47F1-B8A5-68FE57503F0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5" name="【市民会館】&#10;有形固定資産減価償却率グラフ枠">
          <a:extLst>
            <a:ext uri="{FF2B5EF4-FFF2-40B4-BE49-F238E27FC236}">
              <a16:creationId xmlns:a16="http://schemas.microsoft.com/office/drawing/2014/main" id="{E23A12E4-E933-4524-984B-D2657C355E7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206" name="直線コネクタ 205">
          <a:extLst>
            <a:ext uri="{FF2B5EF4-FFF2-40B4-BE49-F238E27FC236}">
              <a16:creationId xmlns:a16="http://schemas.microsoft.com/office/drawing/2014/main" id="{EA152F6F-1AEE-453B-B290-4D2AE96B7416}"/>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7" name="【市民会館】&#10;有形固定資産減価償却率最小値テキスト">
          <a:extLst>
            <a:ext uri="{FF2B5EF4-FFF2-40B4-BE49-F238E27FC236}">
              <a16:creationId xmlns:a16="http://schemas.microsoft.com/office/drawing/2014/main" id="{5D98BD87-1330-4705-8982-2484C89E2A37}"/>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8" name="直線コネクタ 207">
          <a:extLst>
            <a:ext uri="{FF2B5EF4-FFF2-40B4-BE49-F238E27FC236}">
              <a16:creationId xmlns:a16="http://schemas.microsoft.com/office/drawing/2014/main" id="{FDB4CD81-31D5-47E1-8D9A-9C422CA69415}"/>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209" name="【市民会館】&#10;有形固定資産減価償却率最大値テキスト">
          <a:extLst>
            <a:ext uri="{FF2B5EF4-FFF2-40B4-BE49-F238E27FC236}">
              <a16:creationId xmlns:a16="http://schemas.microsoft.com/office/drawing/2014/main" id="{47F59A4E-C98B-43F3-862D-BB00084ABDB2}"/>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210" name="直線コネクタ 209">
          <a:extLst>
            <a:ext uri="{FF2B5EF4-FFF2-40B4-BE49-F238E27FC236}">
              <a16:creationId xmlns:a16="http://schemas.microsoft.com/office/drawing/2014/main" id="{A1F6F4A0-1312-4E91-8C9D-D8011DF07817}"/>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211" name="【市民会館】&#10;有形固定資産減価償却率平均値テキスト">
          <a:extLst>
            <a:ext uri="{FF2B5EF4-FFF2-40B4-BE49-F238E27FC236}">
              <a16:creationId xmlns:a16="http://schemas.microsoft.com/office/drawing/2014/main" id="{DD1FBB2C-323F-43FA-AC04-72686A3C5D89}"/>
            </a:ext>
          </a:extLst>
        </xdr:cNvPr>
        <xdr:cNvSpPr txBox="1"/>
      </xdr:nvSpPr>
      <xdr:spPr>
        <a:xfrm>
          <a:off x="4673600" y="17990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212" name="フローチャート: 判断 211">
          <a:extLst>
            <a:ext uri="{FF2B5EF4-FFF2-40B4-BE49-F238E27FC236}">
              <a16:creationId xmlns:a16="http://schemas.microsoft.com/office/drawing/2014/main" id="{D6436B20-88DD-47B7-BEDD-830AE1DC768F}"/>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213" name="フローチャート: 判断 212">
          <a:extLst>
            <a:ext uri="{FF2B5EF4-FFF2-40B4-BE49-F238E27FC236}">
              <a16:creationId xmlns:a16="http://schemas.microsoft.com/office/drawing/2014/main" id="{7779217B-DE64-49D8-BF6E-10741A9C0DD0}"/>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214" name="フローチャート: 判断 213">
          <a:extLst>
            <a:ext uri="{FF2B5EF4-FFF2-40B4-BE49-F238E27FC236}">
              <a16:creationId xmlns:a16="http://schemas.microsoft.com/office/drawing/2014/main" id="{3BF471D7-938D-4DAD-9936-2558CFE12B03}"/>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215" name="フローチャート: 判断 214">
          <a:extLst>
            <a:ext uri="{FF2B5EF4-FFF2-40B4-BE49-F238E27FC236}">
              <a16:creationId xmlns:a16="http://schemas.microsoft.com/office/drawing/2014/main" id="{2A42A17D-10B4-4242-A255-23C394CE4431}"/>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216" name="フローチャート: 判断 215">
          <a:extLst>
            <a:ext uri="{FF2B5EF4-FFF2-40B4-BE49-F238E27FC236}">
              <a16:creationId xmlns:a16="http://schemas.microsoft.com/office/drawing/2014/main" id="{51A20080-045D-4C97-B9D3-ACEB46131D19}"/>
            </a:ext>
          </a:extLst>
        </xdr:cNvPr>
        <xdr:cNvSpPr/>
      </xdr:nvSpPr>
      <xdr:spPr>
        <a:xfrm>
          <a:off x="107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03C4FFD3-F353-463C-9A0C-A5FA4782B2D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BFB78CBB-A6E7-4351-80AF-8106367CB57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AE203DD3-BBC2-475F-BB8B-9220D865B17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D27E2251-400C-47D8-A448-A580CBC7676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F6D777AB-057F-47A1-A869-9C1C9146562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53158</xdr:rowOff>
    </xdr:from>
    <xdr:to>
      <xdr:col>24</xdr:col>
      <xdr:colOff>114300</xdr:colOff>
      <xdr:row>108</xdr:row>
      <xdr:rowOff>154758</xdr:rowOff>
    </xdr:to>
    <xdr:sp macro="" textlink="">
      <xdr:nvSpPr>
        <xdr:cNvPr id="222" name="楕円 221">
          <a:extLst>
            <a:ext uri="{FF2B5EF4-FFF2-40B4-BE49-F238E27FC236}">
              <a16:creationId xmlns:a16="http://schemas.microsoft.com/office/drawing/2014/main" id="{966CE8B4-D71B-42D0-9020-5603E6DDCDDA}"/>
            </a:ext>
          </a:extLst>
        </xdr:cNvPr>
        <xdr:cNvSpPr/>
      </xdr:nvSpPr>
      <xdr:spPr>
        <a:xfrm>
          <a:off x="4584700" y="1856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139535</xdr:rowOff>
    </xdr:from>
    <xdr:ext cx="405111" cy="259045"/>
    <xdr:sp macro="" textlink="">
      <xdr:nvSpPr>
        <xdr:cNvPr id="223" name="【市民会館】&#10;有形固定資産減価償却率該当値テキスト">
          <a:extLst>
            <a:ext uri="{FF2B5EF4-FFF2-40B4-BE49-F238E27FC236}">
              <a16:creationId xmlns:a16="http://schemas.microsoft.com/office/drawing/2014/main" id="{B976C35A-6E57-405A-9836-1B16614557E1}"/>
            </a:ext>
          </a:extLst>
        </xdr:cNvPr>
        <xdr:cNvSpPr txBox="1"/>
      </xdr:nvSpPr>
      <xdr:spPr>
        <a:xfrm>
          <a:off x="4673600" y="184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38463</xdr:rowOff>
    </xdr:from>
    <xdr:to>
      <xdr:col>20</xdr:col>
      <xdr:colOff>38100</xdr:colOff>
      <xdr:row>108</xdr:row>
      <xdr:rowOff>140063</xdr:rowOff>
    </xdr:to>
    <xdr:sp macro="" textlink="">
      <xdr:nvSpPr>
        <xdr:cNvPr id="224" name="楕円 223">
          <a:extLst>
            <a:ext uri="{FF2B5EF4-FFF2-40B4-BE49-F238E27FC236}">
              <a16:creationId xmlns:a16="http://schemas.microsoft.com/office/drawing/2014/main" id="{FF76E7DA-3B63-4132-B582-B4161FE4DB41}"/>
            </a:ext>
          </a:extLst>
        </xdr:cNvPr>
        <xdr:cNvSpPr/>
      </xdr:nvSpPr>
      <xdr:spPr>
        <a:xfrm>
          <a:off x="3746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89263</xdr:rowOff>
    </xdr:from>
    <xdr:to>
      <xdr:col>24</xdr:col>
      <xdr:colOff>63500</xdr:colOff>
      <xdr:row>108</xdr:row>
      <xdr:rowOff>103958</xdr:rowOff>
    </xdr:to>
    <xdr:cxnSp macro="">
      <xdr:nvCxnSpPr>
        <xdr:cNvPr id="225" name="直線コネクタ 224">
          <a:extLst>
            <a:ext uri="{FF2B5EF4-FFF2-40B4-BE49-F238E27FC236}">
              <a16:creationId xmlns:a16="http://schemas.microsoft.com/office/drawing/2014/main" id="{9CD9A4F0-96E3-4B45-B4E3-5C71541F8B60}"/>
            </a:ext>
          </a:extLst>
        </xdr:cNvPr>
        <xdr:cNvCxnSpPr/>
      </xdr:nvCxnSpPr>
      <xdr:spPr>
        <a:xfrm>
          <a:off x="3797300" y="18605863"/>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28666</xdr:rowOff>
    </xdr:from>
    <xdr:to>
      <xdr:col>15</xdr:col>
      <xdr:colOff>101600</xdr:colOff>
      <xdr:row>108</xdr:row>
      <xdr:rowOff>130266</xdr:rowOff>
    </xdr:to>
    <xdr:sp macro="" textlink="">
      <xdr:nvSpPr>
        <xdr:cNvPr id="226" name="楕円 225">
          <a:extLst>
            <a:ext uri="{FF2B5EF4-FFF2-40B4-BE49-F238E27FC236}">
              <a16:creationId xmlns:a16="http://schemas.microsoft.com/office/drawing/2014/main" id="{2E623D65-F910-4A94-B9EC-DEC986BE6C01}"/>
            </a:ext>
          </a:extLst>
        </xdr:cNvPr>
        <xdr:cNvSpPr/>
      </xdr:nvSpPr>
      <xdr:spPr>
        <a:xfrm>
          <a:off x="2857500" y="1854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79466</xdr:rowOff>
    </xdr:from>
    <xdr:to>
      <xdr:col>19</xdr:col>
      <xdr:colOff>177800</xdr:colOff>
      <xdr:row>108</xdr:row>
      <xdr:rowOff>89263</xdr:rowOff>
    </xdr:to>
    <xdr:cxnSp macro="">
      <xdr:nvCxnSpPr>
        <xdr:cNvPr id="227" name="直線コネクタ 226">
          <a:extLst>
            <a:ext uri="{FF2B5EF4-FFF2-40B4-BE49-F238E27FC236}">
              <a16:creationId xmlns:a16="http://schemas.microsoft.com/office/drawing/2014/main" id="{B5DE5022-75D8-4774-AD40-C968CBFACD76}"/>
            </a:ext>
          </a:extLst>
        </xdr:cNvPr>
        <xdr:cNvCxnSpPr/>
      </xdr:nvCxnSpPr>
      <xdr:spPr>
        <a:xfrm>
          <a:off x="2908300" y="1859606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7438</xdr:rowOff>
    </xdr:from>
    <xdr:to>
      <xdr:col>10</xdr:col>
      <xdr:colOff>165100</xdr:colOff>
      <xdr:row>108</xdr:row>
      <xdr:rowOff>109038</xdr:rowOff>
    </xdr:to>
    <xdr:sp macro="" textlink="">
      <xdr:nvSpPr>
        <xdr:cNvPr id="228" name="楕円 227">
          <a:extLst>
            <a:ext uri="{FF2B5EF4-FFF2-40B4-BE49-F238E27FC236}">
              <a16:creationId xmlns:a16="http://schemas.microsoft.com/office/drawing/2014/main" id="{B96AFE4F-8589-4BA2-A5D4-FDF8EF2D71B9}"/>
            </a:ext>
          </a:extLst>
        </xdr:cNvPr>
        <xdr:cNvSpPr/>
      </xdr:nvSpPr>
      <xdr:spPr>
        <a:xfrm>
          <a:off x="1968500" y="18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58238</xdr:rowOff>
    </xdr:from>
    <xdr:to>
      <xdr:col>15</xdr:col>
      <xdr:colOff>50800</xdr:colOff>
      <xdr:row>108</xdr:row>
      <xdr:rowOff>79466</xdr:rowOff>
    </xdr:to>
    <xdr:cxnSp macro="">
      <xdr:nvCxnSpPr>
        <xdr:cNvPr id="229" name="直線コネクタ 228">
          <a:extLst>
            <a:ext uri="{FF2B5EF4-FFF2-40B4-BE49-F238E27FC236}">
              <a16:creationId xmlns:a16="http://schemas.microsoft.com/office/drawing/2014/main" id="{673BCF10-B26F-47F1-9FEE-82AC6662323C}"/>
            </a:ext>
          </a:extLst>
        </xdr:cNvPr>
        <xdr:cNvCxnSpPr/>
      </xdr:nvCxnSpPr>
      <xdr:spPr>
        <a:xfrm>
          <a:off x="2019300" y="1857483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162561</xdr:rowOff>
    </xdr:from>
    <xdr:to>
      <xdr:col>6</xdr:col>
      <xdr:colOff>38100</xdr:colOff>
      <xdr:row>108</xdr:row>
      <xdr:rowOff>92711</xdr:rowOff>
    </xdr:to>
    <xdr:sp macro="" textlink="">
      <xdr:nvSpPr>
        <xdr:cNvPr id="230" name="楕円 229">
          <a:extLst>
            <a:ext uri="{FF2B5EF4-FFF2-40B4-BE49-F238E27FC236}">
              <a16:creationId xmlns:a16="http://schemas.microsoft.com/office/drawing/2014/main" id="{C8EBE42B-AD43-4628-B5F1-BEA074DA0916}"/>
            </a:ext>
          </a:extLst>
        </xdr:cNvPr>
        <xdr:cNvSpPr/>
      </xdr:nvSpPr>
      <xdr:spPr>
        <a:xfrm>
          <a:off x="1079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41911</xdr:rowOff>
    </xdr:from>
    <xdr:to>
      <xdr:col>10</xdr:col>
      <xdr:colOff>114300</xdr:colOff>
      <xdr:row>108</xdr:row>
      <xdr:rowOff>58238</xdr:rowOff>
    </xdr:to>
    <xdr:cxnSp macro="">
      <xdr:nvCxnSpPr>
        <xdr:cNvPr id="231" name="直線コネクタ 230">
          <a:extLst>
            <a:ext uri="{FF2B5EF4-FFF2-40B4-BE49-F238E27FC236}">
              <a16:creationId xmlns:a16="http://schemas.microsoft.com/office/drawing/2014/main" id="{1B252603-A313-4E0E-A499-091A63E9493A}"/>
            </a:ext>
          </a:extLst>
        </xdr:cNvPr>
        <xdr:cNvCxnSpPr/>
      </xdr:nvCxnSpPr>
      <xdr:spPr>
        <a:xfrm>
          <a:off x="1130300" y="18558511"/>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232" name="n_1aveValue【市民会館】&#10;有形固定資産減価償却率">
          <a:extLst>
            <a:ext uri="{FF2B5EF4-FFF2-40B4-BE49-F238E27FC236}">
              <a16:creationId xmlns:a16="http://schemas.microsoft.com/office/drawing/2014/main" id="{9338A401-A377-47BD-BF21-27E808209388}"/>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233" name="n_2aveValue【市民会館】&#10;有形固定資産減価償却率">
          <a:extLst>
            <a:ext uri="{FF2B5EF4-FFF2-40B4-BE49-F238E27FC236}">
              <a16:creationId xmlns:a16="http://schemas.microsoft.com/office/drawing/2014/main" id="{EE9B6CD6-35CF-456E-9F62-05738ECA751D}"/>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234" name="n_3aveValue【市民会館】&#10;有形固定資産減価償却率">
          <a:extLst>
            <a:ext uri="{FF2B5EF4-FFF2-40B4-BE49-F238E27FC236}">
              <a16:creationId xmlns:a16="http://schemas.microsoft.com/office/drawing/2014/main" id="{F5792648-0455-4101-96F1-FB9FAEAC32BC}"/>
            </a:ext>
          </a:extLst>
        </xdr:cNvPr>
        <xdr:cNvSpPr txBox="1"/>
      </xdr:nvSpPr>
      <xdr:spPr>
        <a:xfrm>
          <a:off x="1816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235" name="n_4aveValue【市民会館】&#10;有形固定資産減価償却率">
          <a:extLst>
            <a:ext uri="{FF2B5EF4-FFF2-40B4-BE49-F238E27FC236}">
              <a16:creationId xmlns:a16="http://schemas.microsoft.com/office/drawing/2014/main" id="{D6D52B22-6D2D-45E4-8346-91A678BDC1EC}"/>
            </a:ext>
          </a:extLst>
        </xdr:cNvPr>
        <xdr:cNvSpPr txBox="1"/>
      </xdr:nvSpPr>
      <xdr:spPr>
        <a:xfrm>
          <a:off x="9277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131190</xdr:rowOff>
    </xdr:from>
    <xdr:ext cx="405111" cy="259045"/>
    <xdr:sp macro="" textlink="">
      <xdr:nvSpPr>
        <xdr:cNvPr id="236" name="n_1mainValue【市民会館】&#10;有形固定資産減価償却率">
          <a:extLst>
            <a:ext uri="{FF2B5EF4-FFF2-40B4-BE49-F238E27FC236}">
              <a16:creationId xmlns:a16="http://schemas.microsoft.com/office/drawing/2014/main" id="{BDAB4BF7-C573-46B5-8686-4640E297CB44}"/>
            </a:ext>
          </a:extLst>
        </xdr:cNvPr>
        <xdr:cNvSpPr txBox="1"/>
      </xdr:nvSpPr>
      <xdr:spPr>
        <a:xfrm>
          <a:off x="3582044" y="1864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121393</xdr:rowOff>
    </xdr:from>
    <xdr:ext cx="405111" cy="259045"/>
    <xdr:sp macro="" textlink="">
      <xdr:nvSpPr>
        <xdr:cNvPr id="237" name="n_2mainValue【市民会館】&#10;有形固定資産減価償却率">
          <a:extLst>
            <a:ext uri="{FF2B5EF4-FFF2-40B4-BE49-F238E27FC236}">
              <a16:creationId xmlns:a16="http://schemas.microsoft.com/office/drawing/2014/main" id="{F14F8CFA-0763-49C3-BF2F-9A0726793227}"/>
            </a:ext>
          </a:extLst>
        </xdr:cNvPr>
        <xdr:cNvSpPr txBox="1"/>
      </xdr:nvSpPr>
      <xdr:spPr>
        <a:xfrm>
          <a:off x="2705744" y="1863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100165</xdr:rowOff>
    </xdr:from>
    <xdr:ext cx="405111" cy="259045"/>
    <xdr:sp macro="" textlink="">
      <xdr:nvSpPr>
        <xdr:cNvPr id="238" name="n_3mainValue【市民会館】&#10;有形固定資産減価償却率">
          <a:extLst>
            <a:ext uri="{FF2B5EF4-FFF2-40B4-BE49-F238E27FC236}">
              <a16:creationId xmlns:a16="http://schemas.microsoft.com/office/drawing/2014/main" id="{A6C566DA-1B28-42A0-9047-D4CC22869FD2}"/>
            </a:ext>
          </a:extLst>
        </xdr:cNvPr>
        <xdr:cNvSpPr txBox="1"/>
      </xdr:nvSpPr>
      <xdr:spPr>
        <a:xfrm>
          <a:off x="1816744" y="1861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83838</xdr:rowOff>
    </xdr:from>
    <xdr:ext cx="405111" cy="259045"/>
    <xdr:sp macro="" textlink="">
      <xdr:nvSpPr>
        <xdr:cNvPr id="239" name="n_4mainValue【市民会館】&#10;有形固定資産減価償却率">
          <a:extLst>
            <a:ext uri="{FF2B5EF4-FFF2-40B4-BE49-F238E27FC236}">
              <a16:creationId xmlns:a16="http://schemas.microsoft.com/office/drawing/2014/main" id="{F20BF73C-1FC1-4247-915B-BE358FE9B5D8}"/>
            </a:ext>
          </a:extLst>
        </xdr:cNvPr>
        <xdr:cNvSpPr txBox="1"/>
      </xdr:nvSpPr>
      <xdr:spPr>
        <a:xfrm>
          <a:off x="927744" y="1860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0" name="正方形/長方形 239">
          <a:extLst>
            <a:ext uri="{FF2B5EF4-FFF2-40B4-BE49-F238E27FC236}">
              <a16:creationId xmlns:a16="http://schemas.microsoft.com/office/drawing/2014/main" id="{D3F1E599-B753-4AD9-A418-CE6F4DFC81D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1" name="正方形/長方形 240">
          <a:extLst>
            <a:ext uri="{FF2B5EF4-FFF2-40B4-BE49-F238E27FC236}">
              <a16:creationId xmlns:a16="http://schemas.microsoft.com/office/drawing/2014/main" id="{5E75C8D7-C495-45EA-8553-15D37A7A1EF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2" name="正方形/長方形 241">
          <a:extLst>
            <a:ext uri="{FF2B5EF4-FFF2-40B4-BE49-F238E27FC236}">
              <a16:creationId xmlns:a16="http://schemas.microsoft.com/office/drawing/2014/main" id="{1FCFADB7-CDD5-4C82-9502-583DF7D08EE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3" name="正方形/長方形 242">
          <a:extLst>
            <a:ext uri="{FF2B5EF4-FFF2-40B4-BE49-F238E27FC236}">
              <a16:creationId xmlns:a16="http://schemas.microsoft.com/office/drawing/2014/main" id="{4CDAE2EA-7B31-4674-A246-E60B82E55AF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4" name="正方形/長方形 243">
          <a:extLst>
            <a:ext uri="{FF2B5EF4-FFF2-40B4-BE49-F238E27FC236}">
              <a16:creationId xmlns:a16="http://schemas.microsoft.com/office/drawing/2014/main" id="{91BA9827-C355-41D5-86DD-D44BE981415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5" name="正方形/長方形 244">
          <a:extLst>
            <a:ext uri="{FF2B5EF4-FFF2-40B4-BE49-F238E27FC236}">
              <a16:creationId xmlns:a16="http://schemas.microsoft.com/office/drawing/2014/main" id="{A494404C-F611-48C0-872F-F15FCB65314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6" name="正方形/長方形 245">
          <a:extLst>
            <a:ext uri="{FF2B5EF4-FFF2-40B4-BE49-F238E27FC236}">
              <a16:creationId xmlns:a16="http://schemas.microsoft.com/office/drawing/2014/main" id="{36EE52D2-D509-49E5-B9FA-DA50D2FC3D7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7" name="正方形/長方形 246">
          <a:extLst>
            <a:ext uri="{FF2B5EF4-FFF2-40B4-BE49-F238E27FC236}">
              <a16:creationId xmlns:a16="http://schemas.microsoft.com/office/drawing/2014/main" id="{CA9B1F66-8C68-4FBD-BC96-FE3272628AD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8" name="テキスト ボックス 247">
          <a:extLst>
            <a:ext uri="{FF2B5EF4-FFF2-40B4-BE49-F238E27FC236}">
              <a16:creationId xmlns:a16="http://schemas.microsoft.com/office/drawing/2014/main" id="{FBAFE389-F962-4813-802B-9605692738E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9" name="直線コネクタ 248">
          <a:extLst>
            <a:ext uri="{FF2B5EF4-FFF2-40B4-BE49-F238E27FC236}">
              <a16:creationId xmlns:a16="http://schemas.microsoft.com/office/drawing/2014/main" id="{862D3349-2F4F-4582-84EC-4A804BD2DC3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50" name="直線コネクタ 249">
          <a:extLst>
            <a:ext uri="{FF2B5EF4-FFF2-40B4-BE49-F238E27FC236}">
              <a16:creationId xmlns:a16="http://schemas.microsoft.com/office/drawing/2014/main" id="{F7410E23-3C92-4625-8E11-CD49D415247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51" name="テキスト ボックス 250">
          <a:extLst>
            <a:ext uri="{FF2B5EF4-FFF2-40B4-BE49-F238E27FC236}">
              <a16:creationId xmlns:a16="http://schemas.microsoft.com/office/drawing/2014/main" id="{DE784FD8-16A0-4F49-B233-55C4763D9E2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2" name="直線コネクタ 251">
          <a:extLst>
            <a:ext uri="{FF2B5EF4-FFF2-40B4-BE49-F238E27FC236}">
              <a16:creationId xmlns:a16="http://schemas.microsoft.com/office/drawing/2014/main" id="{E8E5736F-2DFB-4970-9556-F7AB0037CC2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3" name="テキスト ボックス 252">
          <a:extLst>
            <a:ext uri="{FF2B5EF4-FFF2-40B4-BE49-F238E27FC236}">
              <a16:creationId xmlns:a16="http://schemas.microsoft.com/office/drawing/2014/main" id="{B34CCAD5-0459-4125-A2D7-EDF10F5CCA3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4" name="直線コネクタ 253">
          <a:extLst>
            <a:ext uri="{FF2B5EF4-FFF2-40B4-BE49-F238E27FC236}">
              <a16:creationId xmlns:a16="http://schemas.microsoft.com/office/drawing/2014/main" id="{C06E098C-9894-43D3-8795-75E0DE67214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5" name="テキスト ボックス 254">
          <a:extLst>
            <a:ext uri="{FF2B5EF4-FFF2-40B4-BE49-F238E27FC236}">
              <a16:creationId xmlns:a16="http://schemas.microsoft.com/office/drawing/2014/main" id="{CE8B5AD0-7040-4618-9701-BBB21913EEE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6" name="直線コネクタ 255">
          <a:extLst>
            <a:ext uri="{FF2B5EF4-FFF2-40B4-BE49-F238E27FC236}">
              <a16:creationId xmlns:a16="http://schemas.microsoft.com/office/drawing/2014/main" id="{B1AA15FC-5AB6-4767-8E11-7E08EB9B720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7" name="テキスト ボックス 256">
          <a:extLst>
            <a:ext uri="{FF2B5EF4-FFF2-40B4-BE49-F238E27FC236}">
              <a16:creationId xmlns:a16="http://schemas.microsoft.com/office/drawing/2014/main" id="{260B5F6C-5070-47CB-B691-DB734F9886F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8" name="直線コネクタ 257">
          <a:extLst>
            <a:ext uri="{FF2B5EF4-FFF2-40B4-BE49-F238E27FC236}">
              <a16:creationId xmlns:a16="http://schemas.microsoft.com/office/drawing/2014/main" id="{499FB0EE-5B2D-4F3F-A66C-29F311AA9D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9" name="テキスト ボックス 258">
          <a:extLst>
            <a:ext uri="{FF2B5EF4-FFF2-40B4-BE49-F238E27FC236}">
              <a16:creationId xmlns:a16="http://schemas.microsoft.com/office/drawing/2014/main" id="{E0DE62F3-2D14-4711-BC2C-1EF495B9AF8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0" name="直線コネクタ 259">
          <a:extLst>
            <a:ext uri="{FF2B5EF4-FFF2-40B4-BE49-F238E27FC236}">
              <a16:creationId xmlns:a16="http://schemas.microsoft.com/office/drawing/2014/main" id="{AA96868E-61D5-43A7-980D-326644A832C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1" name="テキスト ボックス 260">
          <a:extLst>
            <a:ext uri="{FF2B5EF4-FFF2-40B4-BE49-F238E27FC236}">
              <a16:creationId xmlns:a16="http://schemas.microsoft.com/office/drawing/2014/main" id="{F69DE66C-14FD-483E-865E-AAFB0FD2080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2" name="【市民会館】&#10;一人当たり面積グラフ枠">
          <a:extLst>
            <a:ext uri="{FF2B5EF4-FFF2-40B4-BE49-F238E27FC236}">
              <a16:creationId xmlns:a16="http://schemas.microsoft.com/office/drawing/2014/main" id="{490F4229-9183-40BF-8910-D5A32A6F225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263" name="直線コネクタ 262">
          <a:extLst>
            <a:ext uri="{FF2B5EF4-FFF2-40B4-BE49-F238E27FC236}">
              <a16:creationId xmlns:a16="http://schemas.microsoft.com/office/drawing/2014/main" id="{E8CC77A3-A2F0-41DA-993D-4563A5486D22}"/>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264" name="【市民会館】&#10;一人当たり面積最小値テキスト">
          <a:extLst>
            <a:ext uri="{FF2B5EF4-FFF2-40B4-BE49-F238E27FC236}">
              <a16:creationId xmlns:a16="http://schemas.microsoft.com/office/drawing/2014/main" id="{C4E97CE2-3E9F-4459-9D72-5CAB8E3CA515}"/>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265" name="直線コネクタ 264">
          <a:extLst>
            <a:ext uri="{FF2B5EF4-FFF2-40B4-BE49-F238E27FC236}">
              <a16:creationId xmlns:a16="http://schemas.microsoft.com/office/drawing/2014/main" id="{A92AFCAD-F54F-41EE-8CBB-B3F241A86F87}"/>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266" name="【市民会館】&#10;一人当たり面積最大値テキスト">
          <a:extLst>
            <a:ext uri="{FF2B5EF4-FFF2-40B4-BE49-F238E27FC236}">
              <a16:creationId xmlns:a16="http://schemas.microsoft.com/office/drawing/2014/main" id="{83421C04-3E49-4F52-9082-E68976EC9E97}"/>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267" name="直線コネクタ 266">
          <a:extLst>
            <a:ext uri="{FF2B5EF4-FFF2-40B4-BE49-F238E27FC236}">
              <a16:creationId xmlns:a16="http://schemas.microsoft.com/office/drawing/2014/main" id="{06C93676-2F5B-4B3E-ABAA-D0D84F051D2F}"/>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268" name="【市民会館】&#10;一人当たり面積平均値テキスト">
          <a:extLst>
            <a:ext uri="{FF2B5EF4-FFF2-40B4-BE49-F238E27FC236}">
              <a16:creationId xmlns:a16="http://schemas.microsoft.com/office/drawing/2014/main" id="{DDF807A4-27DE-4AC2-A0B4-2AC3CDF22424}"/>
            </a:ext>
          </a:extLst>
        </xdr:cNvPr>
        <xdr:cNvSpPr txBox="1"/>
      </xdr:nvSpPr>
      <xdr:spPr>
        <a:xfrm>
          <a:off x="10515600" y="1830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269" name="フローチャート: 判断 268">
          <a:extLst>
            <a:ext uri="{FF2B5EF4-FFF2-40B4-BE49-F238E27FC236}">
              <a16:creationId xmlns:a16="http://schemas.microsoft.com/office/drawing/2014/main" id="{9D6C5AD8-1B17-4DD2-9B04-E2869885BD9C}"/>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270" name="フローチャート: 判断 269">
          <a:extLst>
            <a:ext uri="{FF2B5EF4-FFF2-40B4-BE49-F238E27FC236}">
              <a16:creationId xmlns:a16="http://schemas.microsoft.com/office/drawing/2014/main" id="{793105D6-8FB9-4141-9DB9-E5CD49F64F19}"/>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71" name="フローチャート: 判断 270">
          <a:extLst>
            <a:ext uri="{FF2B5EF4-FFF2-40B4-BE49-F238E27FC236}">
              <a16:creationId xmlns:a16="http://schemas.microsoft.com/office/drawing/2014/main" id="{F82F13E0-B6CD-4242-889E-66BEAFA34726}"/>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272" name="フローチャート: 判断 271">
          <a:extLst>
            <a:ext uri="{FF2B5EF4-FFF2-40B4-BE49-F238E27FC236}">
              <a16:creationId xmlns:a16="http://schemas.microsoft.com/office/drawing/2014/main" id="{925E67EE-5F10-4459-9BB4-09965865D400}"/>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273" name="フローチャート: 判断 272">
          <a:extLst>
            <a:ext uri="{FF2B5EF4-FFF2-40B4-BE49-F238E27FC236}">
              <a16:creationId xmlns:a16="http://schemas.microsoft.com/office/drawing/2014/main" id="{3A13832B-F701-4417-88A9-A5F2FC07CCE1}"/>
            </a:ext>
          </a:extLst>
        </xdr:cNvPr>
        <xdr:cNvSpPr/>
      </xdr:nvSpPr>
      <xdr:spPr>
        <a:xfrm>
          <a:off x="6921500" y="1830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01EE0BC5-129C-4B1F-A22C-D32E6ACD006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8D784D1C-4A47-4A09-B8C6-AB049B399CD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10C50705-F79A-4EE1-A062-AB337A77DFC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77B7AD55-AE7B-490F-82F6-22EC77E4F4C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C3B2F9B0-53B0-4D70-A944-5F6FCF3D991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2160</xdr:rowOff>
    </xdr:from>
    <xdr:to>
      <xdr:col>55</xdr:col>
      <xdr:colOff>50800</xdr:colOff>
      <xdr:row>106</xdr:row>
      <xdr:rowOff>103760</xdr:rowOff>
    </xdr:to>
    <xdr:sp macro="" textlink="">
      <xdr:nvSpPr>
        <xdr:cNvPr id="279" name="楕円 278">
          <a:extLst>
            <a:ext uri="{FF2B5EF4-FFF2-40B4-BE49-F238E27FC236}">
              <a16:creationId xmlns:a16="http://schemas.microsoft.com/office/drawing/2014/main" id="{282C7C80-AEE4-458D-84DC-B881EFB6061B}"/>
            </a:ext>
          </a:extLst>
        </xdr:cNvPr>
        <xdr:cNvSpPr/>
      </xdr:nvSpPr>
      <xdr:spPr>
        <a:xfrm>
          <a:off x="10426700" y="1817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25037</xdr:rowOff>
    </xdr:from>
    <xdr:ext cx="469744" cy="259045"/>
    <xdr:sp macro="" textlink="">
      <xdr:nvSpPr>
        <xdr:cNvPr id="280" name="【市民会館】&#10;一人当たり面積該当値テキスト">
          <a:extLst>
            <a:ext uri="{FF2B5EF4-FFF2-40B4-BE49-F238E27FC236}">
              <a16:creationId xmlns:a16="http://schemas.microsoft.com/office/drawing/2014/main" id="{00C4B45F-0B54-4F57-8818-7E14BB04055B}"/>
            </a:ext>
          </a:extLst>
        </xdr:cNvPr>
        <xdr:cNvSpPr txBox="1"/>
      </xdr:nvSpPr>
      <xdr:spPr>
        <a:xfrm>
          <a:off x="10515600" y="18027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11685</xdr:rowOff>
    </xdr:from>
    <xdr:to>
      <xdr:col>50</xdr:col>
      <xdr:colOff>165100</xdr:colOff>
      <xdr:row>106</xdr:row>
      <xdr:rowOff>113285</xdr:rowOff>
    </xdr:to>
    <xdr:sp macro="" textlink="">
      <xdr:nvSpPr>
        <xdr:cNvPr id="281" name="楕円 280">
          <a:extLst>
            <a:ext uri="{FF2B5EF4-FFF2-40B4-BE49-F238E27FC236}">
              <a16:creationId xmlns:a16="http://schemas.microsoft.com/office/drawing/2014/main" id="{1A45C2F4-285D-4BED-AAB5-DC90F495EB5F}"/>
            </a:ext>
          </a:extLst>
        </xdr:cNvPr>
        <xdr:cNvSpPr/>
      </xdr:nvSpPr>
      <xdr:spPr>
        <a:xfrm>
          <a:off x="9588500" y="181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52960</xdr:rowOff>
    </xdr:from>
    <xdr:to>
      <xdr:col>55</xdr:col>
      <xdr:colOff>0</xdr:colOff>
      <xdr:row>106</xdr:row>
      <xdr:rowOff>62485</xdr:rowOff>
    </xdr:to>
    <xdr:cxnSp macro="">
      <xdr:nvCxnSpPr>
        <xdr:cNvPr id="282" name="直線コネクタ 281">
          <a:extLst>
            <a:ext uri="{FF2B5EF4-FFF2-40B4-BE49-F238E27FC236}">
              <a16:creationId xmlns:a16="http://schemas.microsoft.com/office/drawing/2014/main" id="{70A4B77F-3050-4C68-8EF4-7621ACCBCF33}"/>
            </a:ext>
          </a:extLst>
        </xdr:cNvPr>
        <xdr:cNvCxnSpPr/>
      </xdr:nvCxnSpPr>
      <xdr:spPr>
        <a:xfrm flipV="1">
          <a:off x="9639300" y="1822666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17780</xdr:rowOff>
    </xdr:from>
    <xdr:to>
      <xdr:col>46</xdr:col>
      <xdr:colOff>38100</xdr:colOff>
      <xdr:row>106</xdr:row>
      <xdr:rowOff>119380</xdr:rowOff>
    </xdr:to>
    <xdr:sp macro="" textlink="">
      <xdr:nvSpPr>
        <xdr:cNvPr id="283" name="楕円 282">
          <a:extLst>
            <a:ext uri="{FF2B5EF4-FFF2-40B4-BE49-F238E27FC236}">
              <a16:creationId xmlns:a16="http://schemas.microsoft.com/office/drawing/2014/main" id="{05AC6D35-09C0-4049-AD71-BC203664ABCC}"/>
            </a:ext>
          </a:extLst>
        </xdr:cNvPr>
        <xdr:cNvSpPr/>
      </xdr:nvSpPr>
      <xdr:spPr>
        <a:xfrm>
          <a:off x="8699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62485</xdr:rowOff>
    </xdr:from>
    <xdr:to>
      <xdr:col>50</xdr:col>
      <xdr:colOff>114300</xdr:colOff>
      <xdr:row>106</xdr:row>
      <xdr:rowOff>68580</xdr:rowOff>
    </xdr:to>
    <xdr:cxnSp macro="">
      <xdr:nvCxnSpPr>
        <xdr:cNvPr id="284" name="直線コネクタ 283">
          <a:extLst>
            <a:ext uri="{FF2B5EF4-FFF2-40B4-BE49-F238E27FC236}">
              <a16:creationId xmlns:a16="http://schemas.microsoft.com/office/drawing/2014/main" id="{8E86A82F-E0F0-4EFB-8616-00A5D3033F89}"/>
            </a:ext>
          </a:extLst>
        </xdr:cNvPr>
        <xdr:cNvCxnSpPr/>
      </xdr:nvCxnSpPr>
      <xdr:spPr>
        <a:xfrm flipV="1">
          <a:off x="8750300" y="18236185"/>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23876</xdr:rowOff>
    </xdr:from>
    <xdr:to>
      <xdr:col>41</xdr:col>
      <xdr:colOff>101600</xdr:colOff>
      <xdr:row>106</xdr:row>
      <xdr:rowOff>125476</xdr:rowOff>
    </xdr:to>
    <xdr:sp macro="" textlink="">
      <xdr:nvSpPr>
        <xdr:cNvPr id="285" name="楕円 284">
          <a:extLst>
            <a:ext uri="{FF2B5EF4-FFF2-40B4-BE49-F238E27FC236}">
              <a16:creationId xmlns:a16="http://schemas.microsoft.com/office/drawing/2014/main" id="{73C904C0-A024-4BC1-8353-C403AD638402}"/>
            </a:ext>
          </a:extLst>
        </xdr:cNvPr>
        <xdr:cNvSpPr/>
      </xdr:nvSpPr>
      <xdr:spPr>
        <a:xfrm>
          <a:off x="7810500" y="1819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68580</xdr:rowOff>
    </xdr:from>
    <xdr:to>
      <xdr:col>45</xdr:col>
      <xdr:colOff>177800</xdr:colOff>
      <xdr:row>106</xdr:row>
      <xdr:rowOff>74676</xdr:rowOff>
    </xdr:to>
    <xdr:cxnSp macro="">
      <xdr:nvCxnSpPr>
        <xdr:cNvPr id="286" name="直線コネクタ 285">
          <a:extLst>
            <a:ext uri="{FF2B5EF4-FFF2-40B4-BE49-F238E27FC236}">
              <a16:creationId xmlns:a16="http://schemas.microsoft.com/office/drawing/2014/main" id="{5527C796-4FB4-436F-8233-9D0F7A59449B}"/>
            </a:ext>
          </a:extLst>
        </xdr:cNvPr>
        <xdr:cNvCxnSpPr/>
      </xdr:nvCxnSpPr>
      <xdr:spPr>
        <a:xfrm flipV="1">
          <a:off x="7861300" y="18242280"/>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36068</xdr:rowOff>
    </xdr:from>
    <xdr:to>
      <xdr:col>36</xdr:col>
      <xdr:colOff>165100</xdr:colOff>
      <xdr:row>106</xdr:row>
      <xdr:rowOff>137668</xdr:rowOff>
    </xdr:to>
    <xdr:sp macro="" textlink="">
      <xdr:nvSpPr>
        <xdr:cNvPr id="287" name="楕円 286">
          <a:extLst>
            <a:ext uri="{FF2B5EF4-FFF2-40B4-BE49-F238E27FC236}">
              <a16:creationId xmlns:a16="http://schemas.microsoft.com/office/drawing/2014/main" id="{30486221-A6F9-49FF-A76C-DB24571C989F}"/>
            </a:ext>
          </a:extLst>
        </xdr:cNvPr>
        <xdr:cNvSpPr/>
      </xdr:nvSpPr>
      <xdr:spPr>
        <a:xfrm>
          <a:off x="6921500" y="1820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74676</xdr:rowOff>
    </xdr:from>
    <xdr:to>
      <xdr:col>41</xdr:col>
      <xdr:colOff>50800</xdr:colOff>
      <xdr:row>106</xdr:row>
      <xdr:rowOff>86868</xdr:rowOff>
    </xdr:to>
    <xdr:cxnSp macro="">
      <xdr:nvCxnSpPr>
        <xdr:cNvPr id="288" name="直線コネクタ 287">
          <a:extLst>
            <a:ext uri="{FF2B5EF4-FFF2-40B4-BE49-F238E27FC236}">
              <a16:creationId xmlns:a16="http://schemas.microsoft.com/office/drawing/2014/main" id="{0580213C-4E51-4544-A206-ECCB939B2BE2}"/>
            </a:ext>
          </a:extLst>
        </xdr:cNvPr>
        <xdr:cNvCxnSpPr/>
      </xdr:nvCxnSpPr>
      <xdr:spPr>
        <a:xfrm flipV="1">
          <a:off x="6972300" y="18248376"/>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55263</xdr:rowOff>
    </xdr:from>
    <xdr:ext cx="469744" cy="259045"/>
    <xdr:sp macro="" textlink="">
      <xdr:nvSpPr>
        <xdr:cNvPr id="289" name="n_1aveValue【市民会館】&#10;一人当たり面積">
          <a:extLst>
            <a:ext uri="{FF2B5EF4-FFF2-40B4-BE49-F238E27FC236}">
              <a16:creationId xmlns:a16="http://schemas.microsoft.com/office/drawing/2014/main" id="{40877BC7-5ACE-4F0C-B0D3-DF1B36891E68}"/>
            </a:ext>
          </a:extLst>
        </xdr:cNvPr>
        <xdr:cNvSpPr txBox="1"/>
      </xdr:nvSpPr>
      <xdr:spPr>
        <a:xfrm>
          <a:off x="9391727"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290" name="n_2aveValue【市民会館】&#10;一人当たり面積">
          <a:extLst>
            <a:ext uri="{FF2B5EF4-FFF2-40B4-BE49-F238E27FC236}">
              <a16:creationId xmlns:a16="http://schemas.microsoft.com/office/drawing/2014/main" id="{5BC7C276-FBF8-47C2-AF6D-E7B95819B082}"/>
            </a:ext>
          </a:extLst>
        </xdr:cNvPr>
        <xdr:cNvSpPr txBox="1"/>
      </xdr:nvSpPr>
      <xdr:spPr>
        <a:xfrm>
          <a:off x="8515427" y="184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291" name="n_3aveValue【市民会館】&#10;一人当たり面積">
          <a:extLst>
            <a:ext uri="{FF2B5EF4-FFF2-40B4-BE49-F238E27FC236}">
              <a16:creationId xmlns:a16="http://schemas.microsoft.com/office/drawing/2014/main" id="{EA92200C-477D-4D5C-B472-EBA0E4AC8C5E}"/>
            </a:ext>
          </a:extLst>
        </xdr:cNvPr>
        <xdr:cNvSpPr txBox="1"/>
      </xdr:nvSpPr>
      <xdr:spPr>
        <a:xfrm>
          <a:off x="7626427" y="184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54119</xdr:rowOff>
    </xdr:from>
    <xdr:ext cx="469744" cy="259045"/>
    <xdr:sp macro="" textlink="">
      <xdr:nvSpPr>
        <xdr:cNvPr id="292" name="n_4aveValue【市民会館】&#10;一人当たり面積">
          <a:extLst>
            <a:ext uri="{FF2B5EF4-FFF2-40B4-BE49-F238E27FC236}">
              <a16:creationId xmlns:a16="http://schemas.microsoft.com/office/drawing/2014/main" id="{D2222DE5-AAEA-4655-AAFD-10E177BC4836}"/>
            </a:ext>
          </a:extLst>
        </xdr:cNvPr>
        <xdr:cNvSpPr txBox="1"/>
      </xdr:nvSpPr>
      <xdr:spPr>
        <a:xfrm>
          <a:off x="67374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129812</xdr:rowOff>
    </xdr:from>
    <xdr:ext cx="469744" cy="259045"/>
    <xdr:sp macro="" textlink="">
      <xdr:nvSpPr>
        <xdr:cNvPr id="293" name="n_1mainValue【市民会館】&#10;一人当たり面積">
          <a:extLst>
            <a:ext uri="{FF2B5EF4-FFF2-40B4-BE49-F238E27FC236}">
              <a16:creationId xmlns:a16="http://schemas.microsoft.com/office/drawing/2014/main" id="{BA41C86A-B65A-4D0F-BB55-F345C0810CE3}"/>
            </a:ext>
          </a:extLst>
        </xdr:cNvPr>
        <xdr:cNvSpPr txBox="1"/>
      </xdr:nvSpPr>
      <xdr:spPr>
        <a:xfrm>
          <a:off x="9391727" y="179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135907</xdr:rowOff>
    </xdr:from>
    <xdr:ext cx="469744" cy="259045"/>
    <xdr:sp macro="" textlink="">
      <xdr:nvSpPr>
        <xdr:cNvPr id="294" name="n_2mainValue【市民会館】&#10;一人当たり面積">
          <a:extLst>
            <a:ext uri="{FF2B5EF4-FFF2-40B4-BE49-F238E27FC236}">
              <a16:creationId xmlns:a16="http://schemas.microsoft.com/office/drawing/2014/main" id="{113033CF-38AA-453D-A515-0B0772737FAA}"/>
            </a:ext>
          </a:extLst>
        </xdr:cNvPr>
        <xdr:cNvSpPr txBox="1"/>
      </xdr:nvSpPr>
      <xdr:spPr>
        <a:xfrm>
          <a:off x="8515427" y="1796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142003</xdr:rowOff>
    </xdr:from>
    <xdr:ext cx="469744" cy="259045"/>
    <xdr:sp macro="" textlink="">
      <xdr:nvSpPr>
        <xdr:cNvPr id="295" name="n_3mainValue【市民会館】&#10;一人当たり面積">
          <a:extLst>
            <a:ext uri="{FF2B5EF4-FFF2-40B4-BE49-F238E27FC236}">
              <a16:creationId xmlns:a16="http://schemas.microsoft.com/office/drawing/2014/main" id="{10EC98E2-3A73-4AC1-84B0-F079D5E7CED4}"/>
            </a:ext>
          </a:extLst>
        </xdr:cNvPr>
        <xdr:cNvSpPr txBox="1"/>
      </xdr:nvSpPr>
      <xdr:spPr>
        <a:xfrm>
          <a:off x="7626427" y="1797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154195</xdr:rowOff>
    </xdr:from>
    <xdr:ext cx="469744" cy="259045"/>
    <xdr:sp macro="" textlink="">
      <xdr:nvSpPr>
        <xdr:cNvPr id="296" name="n_4mainValue【市民会館】&#10;一人当たり面積">
          <a:extLst>
            <a:ext uri="{FF2B5EF4-FFF2-40B4-BE49-F238E27FC236}">
              <a16:creationId xmlns:a16="http://schemas.microsoft.com/office/drawing/2014/main" id="{915145BD-17E5-437C-8690-335877E12376}"/>
            </a:ext>
          </a:extLst>
        </xdr:cNvPr>
        <xdr:cNvSpPr txBox="1"/>
      </xdr:nvSpPr>
      <xdr:spPr>
        <a:xfrm>
          <a:off x="6737427" y="1798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0A354A86-6123-4530-8C24-CAF32DA5D08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C3D36012-EB2C-4B24-8B69-451DF28DA66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CC55F8D7-894D-4A26-93FC-114CF32E65B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481DF81A-DBFE-4EBA-A527-B6E87591E11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2F806A2D-2B41-4B79-B2BF-CDDF34D2D5D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87C8DA83-D19C-4105-893E-3A7715E052D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6E3558A5-EC10-4ED1-A784-7DB402C6C92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DD9D6FA9-7EC0-4E9F-A789-7694855458C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B26181B4-00B5-4ECA-840E-49BE2BC4DA0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4352B31B-7E98-4449-8CE5-D0F6E3CD216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C0C400C1-7DB4-4182-B5DC-18CB011CA44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8" name="直線コネクタ 307">
          <a:extLst>
            <a:ext uri="{FF2B5EF4-FFF2-40B4-BE49-F238E27FC236}">
              <a16:creationId xmlns:a16="http://schemas.microsoft.com/office/drawing/2014/main" id="{6528311A-DA57-45A6-B8DF-0B1F4E04D26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9" name="テキスト ボックス 308">
          <a:extLst>
            <a:ext uri="{FF2B5EF4-FFF2-40B4-BE49-F238E27FC236}">
              <a16:creationId xmlns:a16="http://schemas.microsoft.com/office/drawing/2014/main" id="{605083EE-2301-4CD4-B144-71A1A587D78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0" name="直線コネクタ 309">
          <a:extLst>
            <a:ext uri="{FF2B5EF4-FFF2-40B4-BE49-F238E27FC236}">
              <a16:creationId xmlns:a16="http://schemas.microsoft.com/office/drawing/2014/main" id="{B6F5F759-F4FE-4080-BCE4-46261945087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1" name="テキスト ボックス 310">
          <a:extLst>
            <a:ext uri="{FF2B5EF4-FFF2-40B4-BE49-F238E27FC236}">
              <a16:creationId xmlns:a16="http://schemas.microsoft.com/office/drawing/2014/main" id="{F02CB738-2462-4E81-A81E-ED96C991D5A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2" name="直線コネクタ 311">
          <a:extLst>
            <a:ext uri="{FF2B5EF4-FFF2-40B4-BE49-F238E27FC236}">
              <a16:creationId xmlns:a16="http://schemas.microsoft.com/office/drawing/2014/main" id="{43CD0358-DEDA-42D1-9BB4-A0C728DCF67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3" name="テキスト ボックス 312">
          <a:extLst>
            <a:ext uri="{FF2B5EF4-FFF2-40B4-BE49-F238E27FC236}">
              <a16:creationId xmlns:a16="http://schemas.microsoft.com/office/drawing/2014/main" id="{651FE513-E98F-4AE4-9BDE-62277403484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4" name="直線コネクタ 313">
          <a:extLst>
            <a:ext uri="{FF2B5EF4-FFF2-40B4-BE49-F238E27FC236}">
              <a16:creationId xmlns:a16="http://schemas.microsoft.com/office/drawing/2014/main" id="{82FF3A66-FA0F-4F37-A084-EA425FE33D5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5" name="テキスト ボックス 314">
          <a:extLst>
            <a:ext uri="{FF2B5EF4-FFF2-40B4-BE49-F238E27FC236}">
              <a16:creationId xmlns:a16="http://schemas.microsoft.com/office/drawing/2014/main" id="{BE00B6EB-D193-4CAE-A700-50A1371D308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6" name="直線コネクタ 315">
          <a:extLst>
            <a:ext uri="{FF2B5EF4-FFF2-40B4-BE49-F238E27FC236}">
              <a16:creationId xmlns:a16="http://schemas.microsoft.com/office/drawing/2014/main" id="{B0E1DDD5-CF5F-4322-80F2-AC909CB5D32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7" name="テキスト ボックス 316">
          <a:extLst>
            <a:ext uri="{FF2B5EF4-FFF2-40B4-BE49-F238E27FC236}">
              <a16:creationId xmlns:a16="http://schemas.microsoft.com/office/drawing/2014/main" id="{60134439-60EA-4D0D-A9F9-1DC45B2EA4A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8" name="直線コネクタ 317">
          <a:extLst>
            <a:ext uri="{FF2B5EF4-FFF2-40B4-BE49-F238E27FC236}">
              <a16:creationId xmlns:a16="http://schemas.microsoft.com/office/drawing/2014/main" id="{52291A5F-EC6F-4B88-9EF1-41BE6CD2AA8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9" name="テキスト ボックス 318">
          <a:extLst>
            <a:ext uri="{FF2B5EF4-FFF2-40B4-BE49-F238E27FC236}">
              <a16:creationId xmlns:a16="http://schemas.microsoft.com/office/drawing/2014/main" id="{13B0A419-2B67-4C6F-AA6C-56E283E963B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9E4FFFBC-A7F8-48E6-AB96-4CC7D56CC4A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21" name="直線コネクタ 320">
          <a:extLst>
            <a:ext uri="{FF2B5EF4-FFF2-40B4-BE49-F238E27FC236}">
              <a16:creationId xmlns:a16="http://schemas.microsoft.com/office/drawing/2014/main" id="{4EB8198E-BD0B-458E-AD9B-76BF7A97126A}"/>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2" name="【一般廃棄物処理施設】&#10;有形固定資産減価償却率最小値テキスト">
          <a:extLst>
            <a:ext uri="{FF2B5EF4-FFF2-40B4-BE49-F238E27FC236}">
              <a16:creationId xmlns:a16="http://schemas.microsoft.com/office/drawing/2014/main" id="{4A011F4C-8CD1-4A17-8323-A9341A5B4BB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3" name="直線コネクタ 322">
          <a:extLst>
            <a:ext uri="{FF2B5EF4-FFF2-40B4-BE49-F238E27FC236}">
              <a16:creationId xmlns:a16="http://schemas.microsoft.com/office/drawing/2014/main" id="{593659C5-DF92-4E03-BB62-2E85E0C34929}"/>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24" name="【一般廃棄物処理施設】&#10;有形固定資産減価償却率最大値テキスト">
          <a:extLst>
            <a:ext uri="{FF2B5EF4-FFF2-40B4-BE49-F238E27FC236}">
              <a16:creationId xmlns:a16="http://schemas.microsoft.com/office/drawing/2014/main" id="{A5133E4D-F91B-4728-94E4-FBCF05F47E91}"/>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25" name="直線コネクタ 324">
          <a:extLst>
            <a:ext uri="{FF2B5EF4-FFF2-40B4-BE49-F238E27FC236}">
              <a16:creationId xmlns:a16="http://schemas.microsoft.com/office/drawing/2014/main" id="{5CA106C6-3329-4F3B-BDB6-38F6213171F1}"/>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7689193D-91E7-4F64-AFF1-394527D97C13}"/>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7" name="フローチャート: 判断 326">
          <a:extLst>
            <a:ext uri="{FF2B5EF4-FFF2-40B4-BE49-F238E27FC236}">
              <a16:creationId xmlns:a16="http://schemas.microsoft.com/office/drawing/2014/main" id="{E7F46B3B-36D5-4819-9BE3-FB1CBD4848E6}"/>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8" name="フローチャート: 判断 327">
          <a:extLst>
            <a:ext uri="{FF2B5EF4-FFF2-40B4-BE49-F238E27FC236}">
              <a16:creationId xmlns:a16="http://schemas.microsoft.com/office/drawing/2014/main" id="{F2BDAEF0-BF7B-49CD-826C-FA8EA921AE72}"/>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29" name="フローチャート: 判断 328">
          <a:extLst>
            <a:ext uri="{FF2B5EF4-FFF2-40B4-BE49-F238E27FC236}">
              <a16:creationId xmlns:a16="http://schemas.microsoft.com/office/drawing/2014/main" id="{14038BAA-9D17-4019-96BF-E92126CEDB38}"/>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30" name="フローチャート: 判断 329">
          <a:extLst>
            <a:ext uri="{FF2B5EF4-FFF2-40B4-BE49-F238E27FC236}">
              <a16:creationId xmlns:a16="http://schemas.microsoft.com/office/drawing/2014/main" id="{34E04B36-8060-427C-AD2A-0EFC85E1C71B}"/>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331" name="フローチャート: 判断 330">
          <a:extLst>
            <a:ext uri="{FF2B5EF4-FFF2-40B4-BE49-F238E27FC236}">
              <a16:creationId xmlns:a16="http://schemas.microsoft.com/office/drawing/2014/main" id="{3F3962F6-05F6-4D69-A6A1-3BF4FE44CC6F}"/>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AFCEF7C-5632-4818-A303-3F6EAACE1C0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3D41A442-6421-491E-B44E-86C8250B32C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E5047E52-D8E8-48F7-99CF-064B3C80807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2DF6B42C-7202-4434-9132-57CBDC751C1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F6DDF335-A16D-44EF-BDD7-ED7ABA91C91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12065</xdr:rowOff>
    </xdr:from>
    <xdr:to>
      <xdr:col>85</xdr:col>
      <xdr:colOff>177800</xdr:colOff>
      <xdr:row>39</xdr:row>
      <xdr:rowOff>113665</xdr:rowOff>
    </xdr:to>
    <xdr:sp macro="" textlink="">
      <xdr:nvSpPr>
        <xdr:cNvPr id="337" name="楕円 336">
          <a:extLst>
            <a:ext uri="{FF2B5EF4-FFF2-40B4-BE49-F238E27FC236}">
              <a16:creationId xmlns:a16="http://schemas.microsoft.com/office/drawing/2014/main" id="{EEC2F68A-D08E-441A-84E4-3A2DC15652FC}"/>
            </a:ext>
          </a:extLst>
        </xdr:cNvPr>
        <xdr:cNvSpPr/>
      </xdr:nvSpPr>
      <xdr:spPr>
        <a:xfrm>
          <a:off x="162687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161942</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D2893AAB-F244-4826-982A-4984A055DB7F}"/>
            </a:ext>
          </a:extLst>
        </xdr:cNvPr>
        <xdr:cNvSpPr txBox="1"/>
      </xdr:nvSpPr>
      <xdr:spPr>
        <a:xfrm>
          <a:off x="16357600"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149225</xdr:rowOff>
    </xdr:from>
    <xdr:to>
      <xdr:col>81</xdr:col>
      <xdr:colOff>101600</xdr:colOff>
      <xdr:row>39</xdr:row>
      <xdr:rowOff>79375</xdr:rowOff>
    </xdr:to>
    <xdr:sp macro="" textlink="">
      <xdr:nvSpPr>
        <xdr:cNvPr id="339" name="楕円 338">
          <a:extLst>
            <a:ext uri="{FF2B5EF4-FFF2-40B4-BE49-F238E27FC236}">
              <a16:creationId xmlns:a16="http://schemas.microsoft.com/office/drawing/2014/main" id="{8E2C1965-CA63-41C0-AAF5-EB1EE5E3C8F5}"/>
            </a:ext>
          </a:extLst>
        </xdr:cNvPr>
        <xdr:cNvSpPr/>
      </xdr:nvSpPr>
      <xdr:spPr>
        <a:xfrm>
          <a:off x="15430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28575</xdr:rowOff>
    </xdr:from>
    <xdr:to>
      <xdr:col>85</xdr:col>
      <xdr:colOff>127000</xdr:colOff>
      <xdr:row>39</xdr:row>
      <xdr:rowOff>62865</xdr:rowOff>
    </xdr:to>
    <xdr:cxnSp macro="">
      <xdr:nvCxnSpPr>
        <xdr:cNvPr id="340" name="直線コネクタ 339">
          <a:extLst>
            <a:ext uri="{FF2B5EF4-FFF2-40B4-BE49-F238E27FC236}">
              <a16:creationId xmlns:a16="http://schemas.microsoft.com/office/drawing/2014/main" id="{03019679-28E5-4A0A-91C0-B5394AC05EF1}"/>
            </a:ext>
          </a:extLst>
        </xdr:cNvPr>
        <xdr:cNvCxnSpPr/>
      </xdr:nvCxnSpPr>
      <xdr:spPr>
        <a:xfrm>
          <a:off x="15481300" y="671512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97790</xdr:rowOff>
    </xdr:from>
    <xdr:to>
      <xdr:col>76</xdr:col>
      <xdr:colOff>165100</xdr:colOff>
      <xdr:row>39</xdr:row>
      <xdr:rowOff>27940</xdr:rowOff>
    </xdr:to>
    <xdr:sp macro="" textlink="">
      <xdr:nvSpPr>
        <xdr:cNvPr id="341" name="楕円 340">
          <a:extLst>
            <a:ext uri="{FF2B5EF4-FFF2-40B4-BE49-F238E27FC236}">
              <a16:creationId xmlns:a16="http://schemas.microsoft.com/office/drawing/2014/main" id="{443BE84D-5736-4181-AE34-E2F5E0E0579E}"/>
            </a:ext>
          </a:extLst>
        </xdr:cNvPr>
        <xdr:cNvSpPr/>
      </xdr:nvSpPr>
      <xdr:spPr>
        <a:xfrm>
          <a:off x="14541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148590</xdr:rowOff>
    </xdr:from>
    <xdr:to>
      <xdr:col>81</xdr:col>
      <xdr:colOff>50800</xdr:colOff>
      <xdr:row>39</xdr:row>
      <xdr:rowOff>28575</xdr:rowOff>
    </xdr:to>
    <xdr:cxnSp macro="">
      <xdr:nvCxnSpPr>
        <xdr:cNvPr id="342" name="直線コネクタ 341">
          <a:extLst>
            <a:ext uri="{FF2B5EF4-FFF2-40B4-BE49-F238E27FC236}">
              <a16:creationId xmlns:a16="http://schemas.microsoft.com/office/drawing/2014/main" id="{290B14AD-BC4C-4DE6-8A49-D5FB82A349D8}"/>
            </a:ext>
          </a:extLst>
        </xdr:cNvPr>
        <xdr:cNvCxnSpPr/>
      </xdr:nvCxnSpPr>
      <xdr:spPr>
        <a:xfrm>
          <a:off x="14592300" y="66636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48260</xdr:rowOff>
    </xdr:from>
    <xdr:to>
      <xdr:col>72</xdr:col>
      <xdr:colOff>38100</xdr:colOff>
      <xdr:row>38</xdr:row>
      <xdr:rowOff>149860</xdr:rowOff>
    </xdr:to>
    <xdr:sp macro="" textlink="">
      <xdr:nvSpPr>
        <xdr:cNvPr id="343" name="楕円 342">
          <a:extLst>
            <a:ext uri="{FF2B5EF4-FFF2-40B4-BE49-F238E27FC236}">
              <a16:creationId xmlns:a16="http://schemas.microsoft.com/office/drawing/2014/main" id="{7A1BD2F0-F774-42B3-8D45-82E962E4ADFC}"/>
            </a:ext>
          </a:extLst>
        </xdr:cNvPr>
        <xdr:cNvSpPr/>
      </xdr:nvSpPr>
      <xdr:spPr>
        <a:xfrm>
          <a:off x="13652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99060</xdr:rowOff>
    </xdr:from>
    <xdr:to>
      <xdr:col>76</xdr:col>
      <xdr:colOff>114300</xdr:colOff>
      <xdr:row>38</xdr:row>
      <xdr:rowOff>148590</xdr:rowOff>
    </xdr:to>
    <xdr:cxnSp macro="">
      <xdr:nvCxnSpPr>
        <xdr:cNvPr id="344" name="直線コネクタ 343">
          <a:extLst>
            <a:ext uri="{FF2B5EF4-FFF2-40B4-BE49-F238E27FC236}">
              <a16:creationId xmlns:a16="http://schemas.microsoft.com/office/drawing/2014/main" id="{1E269F47-D592-4E77-B985-2A19CF09A799}"/>
            </a:ext>
          </a:extLst>
        </xdr:cNvPr>
        <xdr:cNvCxnSpPr/>
      </xdr:nvCxnSpPr>
      <xdr:spPr>
        <a:xfrm>
          <a:off x="13703300" y="66141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168275</xdr:rowOff>
    </xdr:from>
    <xdr:to>
      <xdr:col>67</xdr:col>
      <xdr:colOff>101600</xdr:colOff>
      <xdr:row>38</xdr:row>
      <xdr:rowOff>98425</xdr:rowOff>
    </xdr:to>
    <xdr:sp macro="" textlink="">
      <xdr:nvSpPr>
        <xdr:cNvPr id="345" name="楕円 344">
          <a:extLst>
            <a:ext uri="{FF2B5EF4-FFF2-40B4-BE49-F238E27FC236}">
              <a16:creationId xmlns:a16="http://schemas.microsoft.com/office/drawing/2014/main" id="{4921327D-E4CC-4E04-89A1-FD2C718B4FED}"/>
            </a:ext>
          </a:extLst>
        </xdr:cNvPr>
        <xdr:cNvSpPr/>
      </xdr:nvSpPr>
      <xdr:spPr>
        <a:xfrm>
          <a:off x="12763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47625</xdr:rowOff>
    </xdr:from>
    <xdr:to>
      <xdr:col>71</xdr:col>
      <xdr:colOff>177800</xdr:colOff>
      <xdr:row>38</xdr:row>
      <xdr:rowOff>99060</xdr:rowOff>
    </xdr:to>
    <xdr:cxnSp macro="">
      <xdr:nvCxnSpPr>
        <xdr:cNvPr id="346" name="直線コネクタ 345">
          <a:extLst>
            <a:ext uri="{FF2B5EF4-FFF2-40B4-BE49-F238E27FC236}">
              <a16:creationId xmlns:a16="http://schemas.microsoft.com/office/drawing/2014/main" id="{5F2D8BC8-E3A0-4109-A6E3-D09D52F18757}"/>
            </a:ext>
          </a:extLst>
        </xdr:cNvPr>
        <xdr:cNvCxnSpPr/>
      </xdr:nvCxnSpPr>
      <xdr:spPr>
        <a:xfrm>
          <a:off x="12814300" y="65627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925EA946-25A1-43E8-AF0E-E67BD61AC6CD}"/>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4066DEB4-47F4-44F6-ACCD-DCE016043A91}"/>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558B92A8-86C6-45A2-BD78-79DC2A96263D}"/>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92D99F39-2065-4B2E-8F8D-66274388CBEA}"/>
            </a:ext>
          </a:extLst>
        </xdr:cNvPr>
        <xdr:cNvSpPr txBox="1"/>
      </xdr:nvSpPr>
      <xdr:spPr>
        <a:xfrm>
          <a:off x="12611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70502</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08771191-9BEA-49FE-BFFE-2330AB5C1B52}"/>
            </a:ext>
          </a:extLst>
        </xdr:cNvPr>
        <xdr:cNvSpPr txBox="1"/>
      </xdr:nvSpPr>
      <xdr:spPr>
        <a:xfrm>
          <a:off x="152660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19067</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CB5296D6-992E-454E-9053-FE867E4CB420}"/>
            </a:ext>
          </a:extLst>
        </xdr:cNvPr>
        <xdr:cNvSpPr txBox="1"/>
      </xdr:nvSpPr>
      <xdr:spPr>
        <a:xfrm>
          <a:off x="143897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140987</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96704DC3-1658-446D-B411-CD308FC833C6}"/>
            </a:ext>
          </a:extLst>
        </xdr:cNvPr>
        <xdr:cNvSpPr txBox="1"/>
      </xdr:nvSpPr>
      <xdr:spPr>
        <a:xfrm>
          <a:off x="13500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89552</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30F4787D-1CBF-4EF9-A380-4AD663439905}"/>
            </a:ext>
          </a:extLst>
        </xdr:cNvPr>
        <xdr:cNvSpPr txBox="1"/>
      </xdr:nvSpPr>
      <xdr:spPr>
        <a:xfrm>
          <a:off x="12611744"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1BE81C39-A53C-4A46-AAD2-791264C0D28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CFCAD947-53EE-4791-8D85-D4377F45CA3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B98CCF88-A586-4110-8D51-5E2BBABDEF1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A8B5D485-5D98-4925-B7FC-C76D23F0784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A805A5E1-AAC1-4235-9906-F4662F13EC5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870020E1-41B0-43DC-9395-767BA51DC86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A08A7FBE-1A97-4CB5-A12C-DFAE8027430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190F66DF-0BD3-45A0-8ACD-5F388F2422B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1A0BB004-5758-42A4-AEA5-8498DA5D62D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B81BFB76-A2D0-454C-B44D-6D88D056B5C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CE06D58C-86DE-4F27-BAA1-1F2BAFDB155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7F4131CF-B995-4FD7-9A75-440990B6F49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D9564E47-7568-438C-9568-C18A4FB8CE3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8" name="テキスト ボックス 367">
          <a:extLst>
            <a:ext uri="{FF2B5EF4-FFF2-40B4-BE49-F238E27FC236}">
              <a16:creationId xmlns:a16="http://schemas.microsoft.com/office/drawing/2014/main" id="{E6866CEF-E7A0-4735-99F3-526D54B78440}"/>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25F74FC3-6550-469E-B912-260F22B1B18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0" name="テキスト ボックス 369">
          <a:extLst>
            <a:ext uri="{FF2B5EF4-FFF2-40B4-BE49-F238E27FC236}">
              <a16:creationId xmlns:a16="http://schemas.microsoft.com/office/drawing/2014/main" id="{40BE11E8-3BA3-4BC0-BE2F-1FF1BE22250E}"/>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72D3AF5C-3D68-4558-86E6-6C5A26C896A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2" name="テキスト ボックス 371">
          <a:extLst>
            <a:ext uri="{FF2B5EF4-FFF2-40B4-BE49-F238E27FC236}">
              <a16:creationId xmlns:a16="http://schemas.microsoft.com/office/drawing/2014/main" id="{1F6D128C-D5C0-4410-8F45-D9F92D21D766}"/>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68533A3D-6A1A-4F47-855C-382B9EC3082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4" name="テキスト ボックス 373">
          <a:extLst>
            <a:ext uri="{FF2B5EF4-FFF2-40B4-BE49-F238E27FC236}">
              <a16:creationId xmlns:a16="http://schemas.microsoft.com/office/drawing/2014/main" id="{816AE18A-935E-44FA-A5F6-E95617924D16}"/>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4F830524-648B-4CF1-83F2-50CD150C7DE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76" name="直線コネクタ 375">
          <a:extLst>
            <a:ext uri="{FF2B5EF4-FFF2-40B4-BE49-F238E27FC236}">
              <a16:creationId xmlns:a16="http://schemas.microsoft.com/office/drawing/2014/main" id="{DFD9A4AC-C44A-4106-B852-AF30924BA766}"/>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77" name="【一般廃棄物処理施設】&#10;一人当たり有形固定資産（償却資産）額最小値テキスト">
          <a:extLst>
            <a:ext uri="{FF2B5EF4-FFF2-40B4-BE49-F238E27FC236}">
              <a16:creationId xmlns:a16="http://schemas.microsoft.com/office/drawing/2014/main" id="{A6A1D6ED-493B-4D73-84C8-7A9E3F2E42F0}"/>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78" name="直線コネクタ 377">
          <a:extLst>
            <a:ext uri="{FF2B5EF4-FFF2-40B4-BE49-F238E27FC236}">
              <a16:creationId xmlns:a16="http://schemas.microsoft.com/office/drawing/2014/main" id="{7D050F54-F573-4396-A2F8-834B425A0A2B}"/>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FF4D1658-53F2-4638-AA2B-245E61908778}"/>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80" name="直線コネクタ 379">
          <a:extLst>
            <a:ext uri="{FF2B5EF4-FFF2-40B4-BE49-F238E27FC236}">
              <a16:creationId xmlns:a16="http://schemas.microsoft.com/office/drawing/2014/main" id="{B2F2EC90-189D-4BFA-80AB-8FA232384D8A}"/>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DEEA2177-6257-484C-A148-685266EE2995}"/>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82" name="フローチャート: 判断 381">
          <a:extLst>
            <a:ext uri="{FF2B5EF4-FFF2-40B4-BE49-F238E27FC236}">
              <a16:creationId xmlns:a16="http://schemas.microsoft.com/office/drawing/2014/main" id="{BCC4713F-7FBA-4485-AF4C-5E80C58094DD}"/>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83" name="フローチャート: 判断 382">
          <a:extLst>
            <a:ext uri="{FF2B5EF4-FFF2-40B4-BE49-F238E27FC236}">
              <a16:creationId xmlns:a16="http://schemas.microsoft.com/office/drawing/2014/main" id="{F011AD6E-CEDE-4EBC-945E-8D3AD9D7ECB0}"/>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84" name="フローチャート: 判断 383">
          <a:extLst>
            <a:ext uri="{FF2B5EF4-FFF2-40B4-BE49-F238E27FC236}">
              <a16:creationId xmlns:a16="http://schemas.microsoft.com/office/drawing/2014/main" id="{E5B16E5F-5AF9-4EDA-AF1A-4737F21618E1}"/>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85" name="フローチャート: 判断 384">
          <a:extLst>
            <a:ext uri="{FF2B5EF4-FFF2-40B4-BE49-F238E27FC236}">
              <a16:creationId xmlns:a16="http://schemas.microsoft.com/office/drawing/2014/main" id="{BAEFC2C3-BD45-495F-B3A1-9350E08B6BAE}"/>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386" name="フローチャート: 判断 385">
          <a:extLst>
            <a:ext uri="{FF2B5EF4-FFF2-40B4-BE49-F238E27FC236}">
              <a16:creationId xmlns:a16="http://schemas.microsoft.com/office/drawing/2014/main" id="{53DBF4FB-6CAD-4813-A987-4E7D8E3834E2}"/>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69623D96-189C-44D3-8AD2-CFDF224DF29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89DC834C-EAAD-45A9-9D35-D62E73FFFF2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B36278E1-2D66-40E5-9ACC-679154745BB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27681DE4-47C4-43E6-8BC9-9C0777FAF96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56A71F6-1D82-48C5-B09F-CF066D2B2B0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157482</xdr:rowOff>
    </xdr:from>
    <xdr:to>
      <xdr:col>116</xdr:col>
      <xdr:colOff>114300</xdr:colOff>
      <xdr:row>41</xdr:row>
      <xdr:rowOff>87632</xdr:rowOff>
    </xdr:to>
    <xdr:sp macro="" textlink="">
      <xdr:nvSpPr>
        <xdr:cNvPr id="392" name="楕円 391">
          <a:extLst>
            <a:ext uri="{FF2B5EF4-FFF2-40B4-BE49-F238E27FC236}">
              <a16:creationId xmlns:a16="http://schemas.microsoft.com/office/drawing/2014/main" id="{8ADAACA9-5F4C-43DE-9473-F228607FE905}"/>
            </a:ext>
          </a:extLst>
        </xdr:cNvPr>
        <xdr:cNvSpPr/>
      </xdr:nvSpPr>
      <xdr:spPr>
        <a:xfrm>
          <a:off x="22110700" y="701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85451</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FDFA7378-593B-44A3-B67F-5A25C7094469}"/>
            </a:ext>
          </a:extLst>
        </xdr:cNvPr>
        <xdr:cNvSpPr txBox="1"/>
      </xdr:nvSpPr>
      <xdr:spPr>
        <a:xfrm>
          <a:off x="22199600" y="6943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161121</xdr:rowOff>
    </xdr:from>
    <xdr:to>
      <xdr:col>112</xdr:col>
      <xdr:colOff>38100</xdr:colOff>
      <xdr:row>41</xdr:row>
      <xdr:rowOff>91271</xdr:rowOff>
    </xdr:to>
    <xdr:sp macro="" textlink="">
      <xdr:nvSpPr>
        <xdr:cNvPr id="394" name="楕円 393">
          <a:extLst>
            <a:ext uri="{FF2B5EF4-FFF2-40B4-BE49-F238E27FC236}">
              <a16:creationId xmlns:a16="http://schemas.microsoft.com/office/drawing/2014/main" id="{153E7900-D4C5-48C8-954D-382903518283}"/>
            </a:ext>
          </a:extLst>
        </xdr:cNvPr>
        <xdr:cNvSpPr/>
      </xdr:nvSpPr>
      <xdr:spPr>
        <a:xfrm>
          <a:off x="21272500" y="701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36832</xdr:rowOff>
    </xdr:from>
    <xdr:to>
      <xdr:col>116</xdr:col>
      <xdr:colOff>63500</xdr:colOff>
      <xdr:row>41</xdr:row>
      <xdr:rowOff>40471</xdr:rowOff>
    </xdr:to>
    <xdr:cxnSp macro="">
      <xdr:nvCxnSpPr>
        <xdr:cNvPr id="395" name="直線コネクタ 394">
          <a:extLst>
            <a:ext uri="{FF2B5EF4-FFF2-40B4-BE49-F238E27FC236}">
              <a16:creationId xmlns:a16="http://schemas.microsoft.com/office/drawing/2014/main" id="{74838B89-B4C1-444D-8C66-9A8B78CBBCC0}"/>
            </a:ext>
          </a:extLst>
        </xdr:cNvPr>
        <xdr:cNvCxnSpPr/>
      </xdr:nvCxnSpPr>
      <xdr:spPr>
        <a:xfrm flipV="1">
          <a:off x="21323300" y="7066282"/>
          <a:ext cx="838200" cy="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162441</xdr:rowOff>
    </xdr:from>
    <xdr:to>
      <xdr:col>107</xdr:col>
      <xdr:colOff>101600</xdr:colOff>
      <xdr:row>41</xdr:row>
      <xdr:rowOff>92591</xdr:rowOff>
    </xdr:to>
    <xdr:sp macro="" textlink="">
      <xdr:nvSpPr>
        <xdr:cNvPr id="396" name="楕円 395">
          <a:extLst>
            <a:ext uri="{FF2B5EF4-FFF2-40B4-BE49-F238E27FC236}">
              <a16:creationId xmlns:a16="http://schemas.microsoft.com/office/drawing/2014/main" id="{7CF6F997-FE0B-49A5-B641-19C248AC23CB}"/>
            </a:ext>
          </a:extLst>
        </xdr:cNvPr>
        <xdr:cNvSpPr/>
      </xdr:nvSpPr>
      <xdr:spPr>
        <a:xfrm>
          <a:off x="20383500" y="702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40471</xdr:rowOff>
    </xdr:from>
    <xdr:to>
      <xdr:col>111</xdr:col>
      <xdr:colOff>177800</xdr:colOff>
      <xdr:row>41</xdr:row>
      <xdr:rowOff>41791</xdr:rowOff>
    </xdr:to>
    <xdr:cxnSp macro="">
      <xdr:nvCxnSpPr>
        <xdr:cNvPr id="397" name="直線コネクタ 396">
          <a:extLst>
            <a:ext uri="{FF2B5EF4-FFF2-40B4-BE49-F238E27FC236}">
              <a16:creationId xmlns:a16="http://schemas.microsoft.com/office/drawing/2014/main" id="{3AAAD506-E559-4C86-AF20-B88BE7B716EC}"/>
            </a:ext>
          </a:extLst>
        </xdr:cNvPr>
        <xdr:cNvCxnSpPr/>
      </xdr:nvCxnSpPr>
      <xdr:spPr>
        <a:xfrm flipV="1">
          <a:off x="20434300" y="7069921"/>
          <a:ext cx="889000" cy="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163772</xdr:rowOff>
    </xdr:from>
    <xdr:to>
      <xdr:col>102</xdr:col>
      <xdr:colOff>165100</xdr:colOff>
      <xdr:row>41</xdr:row>
      <xdr:rowOff>93922</xdr:rowOff>
    </xdr:to>
    <xdr:sp macro="" textlink="">
      <xdr:nvSpPr>
        <xdr:cNvPr id="398" name="楕円 397">
          <a:extLst>
            <a:ext uri="{FF2B5EF4-FFF2-40B4-BE49-F238E27FC236}">
              <a16:creationId xmlns:a16="http://schemas.microsoft.com/office/drawing/2014/main" id="{3FA2D663-51E8-4A06-8E64-681712D48DAE}"/>
            </a:ext>
          </a:extLst>
        </xdr:cNvPr>
        <xdr:cNvSpPr/>
      </xdr:nvSpPr>
      <xdr:spPr>
        <a:xfrm>
          <a:off x="19494500" y="702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41791</xdr:rowOff>
    </xdr:from>
    <xdr:to>
      <xdr:col>107</xdr:col>
      <xdr:colOff>50800</xdr:colOff>
      <xdr:row>41</xdr:row>
      <xdr:rowOff>43122</xdr:rowOff>
    </xdr:to>
    <xdr:cxnSp macro="">
      <xdr:nvCxnSpPr>
        <xdr:cNvPr id="399" name="直線コネクタ 398">
          <a:extLst>
            <a:ext uri="{FF2B5EF4-FFF2-40B4-BE49-F238E27FC236}">
              <a16:creationId xmlns:a16="http://schemas.microsoft.com/office/drawing/2014/main" id="{B438D042-BE39-4B0F-BAD1-998B9C297639}"/>
            </a:ext>
          </a:extLst>
        </xdr:cNvPr>
        <xdr:cNvCxnSpPr/>
      </xdr:nvCxnSpPr>
      <xdr:spPr>
        <a:xfrm flipV="1">
          <a:off x="19545300" y="7071241"/>
          <a:ext cx="889000" cy="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166346</xdr:rowOff>
    </xdr:from>
    <xdr:to>
      <xdr:col>98</xdr:col>
      <xdr:colOff>38100</xdr:colOff>
      <xdr:row>41</xdr:row>
      <xdr:rowOff>96496</xdr:rowOff>
    </xdr:to>
    <xdr:sp macro="" textlink="">
      <xdr:nvSpPr>
        <xdr:cNvPr id="400" name="楕円 399">
          <a:extLst>
            <a:ext uri="{FF2B5EF4-FFF2-40B4-BE49-F238E27FC236}">
              <a16:creationId xmlns:a16="http://schemas.microsoft.com/office/drawing/2014/main" id="{2025E017-239A-4033-BF16-E80979F48C7B}"/>
            </a:ext>
          </a:extLst>
        </xdr:cNvPr>
        <xdr:cNvSpPr/>
      </xdr:nvSpPr>
      <xdr:spPr>
        <a:xfrm>
          <a:off x="18605500" y="702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43122</xdr:rowOff>
    </xdr:from>
    <xdr:to>
      <xdr:col>102</xdr:col>
      <xdr:colOff>114300</xdr:colOff>
      <xdr:row>41</xdr:row>
      <xdr:rowOff>45696</xdr:rowOff>
    </xdr:to>
    <xdr:cxnSp macro="">
      <xdr:nvCxnSpPr>
        <xdr:cNvPr id="401" name="直線コネクタ 400">
          <a:extLst>
            <a:ext uri="{FF2B5EF4-FFF2-40B4-BE49-F238E27FC236}">
              <a16:creationId xmlns:a16="http://schemas.microsoft.com/office/drawing/2014/main" id="{151B3E3D-FEED-4849-B2F6-E5BC5E69829F}"/>
            </a:ext>
          </a:extLst>
        </xdr:cNvPr>
        <xdr:cNvCxnSpPr/>
      </xdr:nvCxnSpPr>
      <xdr:spPr>
        <a:xfrm flipV="1">
          <a:off x="18656300" y="7072572"/>
          <a:ext cx="889000" cy="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EC30E04A-F33A-4313-9CB8-76195CCBAD5B}"/>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EB33778A-9708-4612-BCBD-6CE4429742F2}"/>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50EB23F0-BD57-4BB6-BC1B-53DAA85BDAAB}"/>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940357FD-C208-4A44-B00D-79F5EF4FDCB4}"/>
            </a:ext>
          </a:extLst>
        </xdr:cNvPr>
        <xdr:cNvSpPr txBox="1"/>
      </xdr:nvSpPr>
      <xdr:spPr>
        <a:xfrm>
          <a:off x="18356795" y="67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82398</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76D769CD-E64C-42F7-9943-7B99B6F42AA6}"/>
            </a:ext>
          </a:extLst>
        </xdr:cNvPr>
        <xdr:cNvSpPr txBox="1"/>
      </xdr:nvSpPr>
      <xdr:spPr>
        <a:xfrm>
          <a:off x="21011095" y="7111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83718</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628AC90D-4E40-4B55-A492-74122911B2D3}"/>
            </a:ext>
          </a:extLst>
        </xdr:cNvPr>
        <xdr:cNvSpPr txBox="1"/>
      </xdr:nvSpPr>
      <xdr:spPr>
        <a:xfrm>
          <a:off x="20134795" y="7113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85049</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6B413C06-DC7F-4C9F-8F40-CA85980D5499}"/>
            </a:ext>
          </a:extLst>
        </xdr:cNvPr>
        <xdr:cNvSpPr txBox="1"/>
      </xdr:nvSpPr>
      <xdr:spPr>
        <a:xfrm>
          <a:off x="19245795" y="7114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87623</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41BE7AEB-E055-44F5-A67A-1FC51B0B218F}"/>
            </a:ext>
          </a:extLst>
        </xdr:cNvPr>
        <xdr:cNvSpPr txBox="1"/>
      </xdr:nvSpPr>
      <xdr:spPr>
        <a:xfrm>
          <a:off x="18356795" y="7117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F2B7FDC6-05C3-4C75-8E4F-9CB4069868B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BE313668-B839-42FB-A93C-0C9DEDA99A9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6D350EAF-61B8-4523-95C7-363BE2FBE09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7ED38FA1-D90C-42A9-B183-57BEFC75339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727D21C0-7C4B-4D78-8CD5-C784578A188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EE63EABF-1031-4980-9BD4-CBF66393929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B39EA2C8-3751-442B-9DEC-1ACCCE8200F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0ED76DFC-B505-4F2C-883C-01F86ACFC60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21560324-4016-44AD-B3B9-682F56C5F84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BC8E4523-0E2E-4D27-BA12-00449810150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7B39BB0A-753D-468D-B14E-C357F081F73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F90C61EB-6B9C-4489-B67E-37194199F1B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017785ED-9AFB-4B6A-B7B3-CC3258A32CD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A56CCEDB-CA1A-4DE1-86EC-3875CB90F69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B759820C-0A3E-423D-858A-E7BFF2F3626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506BCD70-762A-4B7D-9EEE-89B50744E52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4A41ED05-1505-424D-96B4-ABE97A06782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363B39DB-E44F-4785-8063-9AE2BF0C1E7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66B24ED1-FD71-46F0-855E-F5AE5EB238C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F1FBC2C4-BCD8-4E07-A3DE-E20CD513C42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9DB92B02-056E-4EE7-AFC4-CAACA1011E0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63DF8684-EBC0-4BCA-A52C-418A9C3AAA9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B91F1E9A-0026-472B-A17B-F160331FB75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3C8F05B2-079F-4759-AAE8-2D2DE950B29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434" name="直線コネクタ 433">
          <a:extLst>
            <a:ext uri="{FF2B5EF4-FFF2-40B4-BE49-F238E27FC236}">
              <a16:creationId xmlns:a16="http://schemas.microsoft.com/office/drawing/2014/main" id="{E6174A2F-E2F3-4ECA-967B-BC2CC4997E50}"/>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85E1CA26-5046-49A5-8FA9-E3D65EF8EF73}"/>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6" name="直線コネクタ 435">
          <a:extLst>
            <a:ext uri="{FF2B5EF4-FFF2-40B4-BE49-F238E27FC236}">
              <a16:creationId xmlns:a16="http://schemas.microsoft.com/office/drawing/2014/main" id="{C3964827-E66B-465D-B974-785D32AB465E}"/>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4BF4D86D-B1F0-46F0-AC27-26AC873DB3A8}"/>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438" name="直線コネクタ 437">
          <a:extLst>
            <a:ext uri="{FF2B5EF4-FFF2-40B4-BE49-F238E27FC236}">
              <a16:creationId xmlns:a16="http://schemas.microsoft.com/office/drawing/2014/main" id="{2116A179-0F9C-4CAC-A7B3-BC1987498B1A}"/>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118762</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365179B2-ACB6-4C2D-A6EB-EF4163EB1FD9}"/>
            </a:ext>
          </a:extLst>
        </xdr:cNvPr>
        <xdr:cNvSpPr txBox="1"/>
      </xdr:nvSpPr>
      <xdr:spPr>
        <a:xfrm>
          <a:off x="16357600" y="1006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440" name="フローチャート: 判断 439">
          <a:extLst>
            <a:ext uri="{FF2B5EF4-FFF2-40B4-BE49-F238E27FC236}">
              <a16:creationId xmlns:a16="http://schemas.microsoft.com/office/drawing/2014/main" id="{43759AC0-0AC9-45D9-AAB9-4CB3B24AE36D}"/>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441" name="フローチャート: 判断 440">
          <a:extLst>
            <a:ext uri="{FF2B5EF4-FFF2-40B4-BE49-F238E27FC236}">
              <a16:creationId xmlns:a16="http://schemas.microsoft.com/office/drawing/2014/main" id="{FF998E53-3196-4C58-8C5C-6B35FC2EA8D0}"/>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442" name="フローチャート: 判断 441">
          <a:extLst>
            <a:ext uri="{FF2B5EF4-FFF2-40B4-BE49-F238E27FC236}">
              <a16:creationId xmlns:a16="http://schemas.microsoft.com/office/drawing/2014/main" id="{E1C1C58E-5003-4086-91F3-16ADD98E575A}"/>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443" name="フローチャート: 判断 442">
          <a:extLst>
            <a:ext uri="{FF2B5EF4-FFF2-40B4-BE49-F238E27FC236}">
              <a16:creationId xmlns:a16="http://schemas.microsoft.com/office/drawing/2014/main" id="{03856B34-B9AA-4256-A6FC-15E1DA21A185}"/>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444" name="フローチャート: 判断 443">
          <a:extLst>
            <a:ext uri="{FF2B5EF4-FFF2-40B4-BE49-F238E27FC236}">
              <a16:creationId xmlns:a16="http://schemas.microsoft.com/office/drawing/2014/main" id="{9CFB1A85-D3DF-44C4-A237-F9B967B3D862}"/>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9558108B-75B2-4857-A83C-3BD90176ED3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EF7AFCA6-C826-4668-89CC-00014D1A55E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44EE41DC-6E64-49F9-9C4A-AFDA2AA96E8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A6226D9E-3FFC-491F-8578-946C236CDD4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EBF741F2-6907-46CA-B9EA-77BD01EB4EC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25400</xdr:rowOff>
    </xdr:from>
    <xdr:to>
      <xdr:col>85</xdr:col>
      <xdr:colOff>177800</xdr:colOff>
      <xdr:row>64</xdr:row>
      <xdr:rowOff>127000</xdr:rowOff>
    </xdr:to>
    <xdr:sp macro="" textlink="">
      <xdr:nvSpPr>
        <xdr:cNvPr id="450" name="楕円 449">
          <a:extLst>
            <a:ext uri="{FF2B5EF4-FFF2-40B4-BE49-F238E27FC236}">
              <a16:creationId xmlns:a16="http://schemas.microsoft.com/office/drawing/2014/main" id="{3145F7AE-45F8-4B3A-99DD-5B96775C1A25}"/>
            </a:ext>
          </a:extLst>
        </xdr:cNvPr>
        <xdr:cNvSpPr/>
      </xdr:nvSpPr>
      <xdr:spPr>
        <a:xfrm>
          <a:off x="16268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111777</xdr:rowOff>
    </xdr:from>
    <xdr:ext cx="469744" cy="259045"/>
    <xdr:sp macro="" textlink="">
      <xdr:nvSpPr>
        <xdr:cNvPr id="451" name="【保健センター・保健所】&#10;有形固定資産減価償却率該当値テキスト">
          <a:extLst>
            <a:ext uri="{FF2B5EF4-FFF2-40B4-BE49-F238E27FC236}">
              <a16:creationId xmlns:a16="http://schemas.microsoft.com/office/drawing/2014/main" id="{95089E07-5422-48F9-9AC5-94D4600DF40A}"/>
            </a:ext>
          </a:extLst>
        </xdr:cNvPr>
        <xdr:cNvSpPr txBox="1"/>
      </xdr:nvSpPr>
      <xdr:spPr>
        <a:xfrm>
          <a:off x="16357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25400</xdr:rowOff>
    </xdr:from>
    <xdr:to>
      <xdr:col>81</xdr:col>
      <xdr:colOff>101600</xdr:colOff>
      <xdr:row>64</xdr:row>
      <xdr:rowOff>127000</xdr:rowOff>
    </xdr:to>
    <xdr:sp macro="" textlink="">
      <xdr:nvSpPr>
        <xdr:cNvPr id="452" name="楕円 451">
          <a:extLst>
            <a:ext uri="{FF2B5EF4-FFF2-40B4-BE49-F238E27FC236}">
              <a16:creationId xmlns:a16="http://schemas.microsoft.com/office/drawing/2014/main" id="{BDB80539-F408-48DB-A53F-BF4311C234A6}"/>
            </a:ext>
          </a:extLst>
        </xdr:cNvPr>
        <xdr:cNvSpPr/>
      </xdr:nvSpPr>
      <xdr:spPr>
        <a:xfrm>
          <a:off x="15430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76200</xdr:rowOff>
    </xdr:from>
    <xdr:to>
      <xdr:col>85</xdr:col>
      <xdr:colOff>127000</xdr:colOff>
      <xdr:row>64</xdr:row>
      <xdr:rowOff>76200</xdr:rowOff>
    </xdr:to>
    <xdr:cxnSp macro="">
      <xdr:nvCxnSpPr>
        <xdr:cNvPr id="453" name="直線コネクタ 452">
          <a:extLst>
            <a:ext uri="{FF2B5EF4-FFF2-40B4-BE49-F238E27FC236}">
              <a16:creationId xmlns:a16="http://schemas.microsoft.com/office/drawing/2014/main" id="{075A8101-8AEF-4DD4-993F-B168DDCC556D}"/>
            </a:ext>
          </a:extLst>
        </xdr:cNvPr>
        <xdr:cNvCxnSpPr/>
      </xdr:nvCxnSpPr>
      <xdr:spPr>
        <a:xfrm>
          <a:off x="15481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25400</xdr:rowOff>
    </xdr:from>
    <xdr:to>
      <xdr:col>76</xdr:col>
      <xdr:colOff>165100</xdr:colOff>
      <xdr:row>64</xdr:row>
      <xdr:rowOff>127000</xdr:rowOff>
    </xdr:to>
    <xdr:sp macro="" textlink="">
      <xdr:nvSpPr>
        <xdr:cNvPr id="454" name="楕円 453">
          <a:extLst>
            <a:ext uri="{FF2B5EF4-FFF2-40B4-BE49-F238E27FC236}">
              <a16:creationId xmlns:a16="http://schemas.microsoft.com/office/drawing/2014/main" id="{A035C458-1F79-4B09-B83B-70C4E4DB13FA}"/>
            </a:ext>
          </a:extLst>
        </xdr:cNvPr>
        <xdr:cNvSpPr/>
      </xdr:nvSpPr>
      <xdr:spPr>
        <a:xfrm>
          <a:off x="14541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76200</xdr:rowOff>
    </xdr:from>
    <xdr:to>
      <xdr:col>81</xdr:col>
      <xdr:colOff>50800</xdr:colOff>
      <xdr:row>64</xdr:row>
      <xdr:rowOff>76200</xdr:rowOff>
    </xdr:to>
    <xdr:cxnSp macro="">
      <xdr:nvCxnSpPr>
        <xdr:cNvPr id="455" name="直線コネクタ 454">
          <a:extLst>
            <a:ext uri="{FF2B5EF4-FFF2-40B4-BE49-F238E27FC236}">
              <a16:creationId xmlns:a16="http://schemas.microsoft.com/office/drawing/2014/main" id="{C872E6C7-42E5-4725-9684-3469C2F8911E}"/>
            </a:ext>
          </a:extLst>
        </xdr:cNvPr>
        <xdr:cNvCxnSpPr/>
      </xdr:nvCxnSpPr>
      <xdr:spPr>
        <a:xfrm>
          <a:off x="14592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25400</xdr:rowOff>
    </xdr:from>
    <xdr:to>
      <xdr:col>72</xdr:col>
      <xdr:colOff>38100</xdr:colOff>
      <xdr:row>64</xdr:row>
      <xdr:rowOff>127000</xdr:rowOff>
    </xdr:to>
    <xdr:sp macro="" textlink="">
      <xdr:nvSpPr>
        <xdr:cNvPr id="456" name="楕円 455">
          <a:extLst>
            <a:ext uri="{FF2B5EF4-FFF2-40B4-BE49-F238E27FC236}">
              <a16:creationId xmlns:a16="http://schemas.microsoft.com/office/drawing/2014/main" id="{8AB3122E-1601-4DFB-B636-1BDA72BE1D82}"/>
            </a:ext>
          </a:extLst>
        </xdr:cNvPr>
        <xdr:cNvSpPr/>
      </xdr:nvSpPr>
      <xdr:spPr>
        <a:xfrm>
          <a:off x="13652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76200</xdr:rowOff>
    </xdr:from>
    <xdr:to>
      <xdr:col>76</xdr:col>
      <xdr:colOff>114300</xdr:colOff>
      <xdr:row>64</xdr:row>
      <xdr:rowOff>76200</xdr:rowOff>
    </xdr:to>
    <xdr:cxnSp macro="">
      <xdr:nvCxnSpPr>
        <xdr:cNvPr id="457" name="直線コネクタ 456">
          <a:extLst>
            <a:ext uri="{FF2B5EF4-FFF2-40B4-BE49-F238E27FC236}">
              <a16:creationId xmlns:a16="http://schemas.microsoft.com/office/drawing/2014/main" id="{85D1D4CE-A50E-4563-BF09-26677DB1B28D}"/>
            </a:ext>
          </a:extLst>
        </xdr:cNvPr>
        <xdr:cNvCxnSpPr/>
      </xdr:nvCxnSpPr>
      <xdr:spPr>
        <a:xfrm>
          <a:off x="13703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25400</xdr:rowOff>
    </xdr:from>
    <xdr:to>
      <xdr:col>67</xdr:col>
      <xdr:colOff>101600</xdr:colOff>
      <xdr:row>64</xdr:row>
      <xdr:rowOff>127000</xdr:rowOff>
    </xdr:to>
    <xdr:sp macro="" textlink="">
      <xdr:nvSpPr>
        <xdr:cNvPr id="458" name="楕円 457">
          <a:extLst>
            <a:ext uri="{FF2B5EF4-FFF2-40B4-BE49-F238E27FC236}">
              <a16:creationId xmlns:a16="http://schemas.microsoft.com/office/drawing/2014/main" id="{553D3F8C-0D24-45D9-B2D7-D0EBC6A39210}"/>
            </a:ext>
          </a:extLst>
        </xdr:cNvPr>
        <xdr:cNvSpPr/>
      </xdr:nvSpPr>
      <xdr:spPr>
        <a:xfrm>
          <a:off x="12763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76200</xdr:rowOff>
    </xdr:from>
    <xdr:to>
      <xdr:col>71</xdr:col>
      <xdr:colOff>177800</xdr:colOff>
      <xdr:row>64</xdr:row>
      <xdr:rowOff>76200</xdr:rowOff>
    </xdr:to>
    <xdr:cxnSp macro="">
      <xdr:nvCxnSpPr>
        <xdr:cNvPr id="459" name="直線コネクタ 458">
          <a:extLst>
            <a:ext uri="{FF2B5EF4-FFF2-40B4-BE49-F238E27FC236}">
              <a16:creationId xmlns:a16="http://schemas.microsoft.com/office/drawing/2014/main" id="{B99263CC-AA49-4E5E-A6F9-F5220853A392}"/>
            </a:ext>
          </a:extLst>
        </xdr:cNvPr>
        <xdr:cNvCxnSpPr/>
      </xdr:nvCxnSpPr>
      <xdr:spPr>
        <a:xfrm>
          <a:off x="12814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31132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C54892E7-EE18-4904-B179-D3E5439D253D}"/>
            </a:ext>
          </a:extLst>
        </xdr:cNvPr>
        <xdr:cNvSpPr txBox="1"/>
      </xdr:nvSpPr>
      <xdr:spPr>
        <a:xfrm>
          <a:off x="15266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E5ADFED1-9F86-4DED-9127-2DD94B3D2583}"/>
            </a:ext>
          </a:extLst>
        </xdr:cNvPr>
        <xdr:cNvSpPr txBox="1"/>
      </xdr:nvSpPr>
      <xdr:spPr>
        <a:xfrm>
          <a:off x="14389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970AC405-C143-42BD-8A1B-18163ADB56AA}"/>
            </a:ext>
          </a:extLst>
        </xdr:cNvPr>
        <xdr:cNvSpPr txBox="1"/>
      </xdr:nvSpPr>
      <xdr:spPr>
        <a:xfrm>
          <a:off x="13500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89D9334A-E226-45FD-B996-5EBE8DBC7299}"/>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64</xdr:row>
      <xdr:rowOff>118127</xdr:rowOff>
    </xdr:from>
    <xdr:ext cx="469744" cy="259045"/>
    <xdr:sp macro="" textlink="">
      <xdr:nvSpPr>
        <xdr:cNvPr id="464" name="n_1mainValue【保健センター・保健所】&#10;有形固定資産減価償却率">
          <a:extLst>
            <a:ext uri="{FF2B5EF4-FFF2-40B4-BE49-F238E27FC236}">
              <a16:creationId xmlns:a16="http://schemas.microsoft.com/office/drawing/2014/main" id="{E31E83C9-A161-454C-B994-6EAF98402D18}"/>
            </a:ext>
          </a:extLst>
        </xdr:cNvPr>
        <xdr:cNvSpPr txBox="1"/>
      </xdr:nvSpPr>
      <xdr:spPr>
        <a:xfrm>
          <a:off x="15233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64</xdr:row>
      <xdr:rowOff>118127</xdr:rowOff>
    </xdr:from>
    <xdr:ext cx="469744" cy="259045"/>
    <xdr:sp macro="" textlink="">
      <xdr:nvSpPr>
        <xdr:cNvPr id="465" name="n_2mainValue【保健センター・保健所】&#10;有形固定資産減価償却率">
          <a:extLst>
            <a:ext uri="{FF2B5EF4-FFF2-40B4-BE49-F238E27FC236}">
              <a16:creationId xmlns:a16="http://schemas.microsoft.com/office/drawing/2014/main" id="{EC520DD4-F2AE-4638-BD6E-D8AAFACC075D}"/>
            </a:ext>
          </a:extLst>
        </xdr:cNvPr>
        <xdr:cNvSpPr txBox="1"/>
      </xdr:nvSpPr>
      <xdr:spPr>
        <a:xfrm>
          <a:off x="14357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64</xdr:row>
      <xdr:rowOff>118127</xdr:rowOff>
    </xdr:from>
    <xdr:ext cx="469744" cy="259045"/>
    <xdr:sp macro="" textlink="">
      <xdr:nvSpPr>
        <xdr:cNvPr id="466" name="n_3mainValue【保健センター・保健所】&#10;有形固定資産減価償却率">
          <a:extLst>
            <a:ext uri="{FF2B5EF4-FFF2-40B4-BE49-F238E27FC236}">
              <a16:creationId xmlns:a16="http://schemas.microsoft.com/office/drawing/2014/main" id="{BBEF87E6-AE9B-47AC-B906-073A39AC059D}"/>
            </a:ext>
          </a:extLst>
        </xdr:cNvPr>
        <xdr:cNvSpPr txBox="1"/>
      </xdr:nvSpPr>
      <xdr:spPr>
        <a:xfrm>
          <a:off x="13468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64</xdr:row>
      <xdr:rowOff>118127</xdr:rowOff>
    </xdr:from>
    <xdr:ext cx="469744" cy="259045"/>
    <xdr:sp macro="" textlink="">
      <xdr:nvSpPr>
        <xdr:cNvPr id="467" name="n_4mainValue【保健センター・保健所】&#10;有形固定資産減価償却率">
          <a:extLst>
            <a:ext uri="{FF2B5EF4-FFF2-40B4-BE49-F238E27FC236}">
              <a16:creationId xmlns:a16="http://schemas.microsoft.com/office/drawing/2014/main" id="{64EA70C6-6399-443E-A800-C6718415A4A6}"/>
            </a:ext>
          </a:extLst>
        </xdr:cNvPr>
        <xdr:cNvSpPr txBox="1"/>
      </xdr:nvSpPr>
      <xdr:spPr>
        <a:xfrm>
          <a:off x="12579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8C2F51F2-CBF1-4487-A7E3-A80342D70F0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9CACC3A0-D144-472E-821D-DD2E4011BC5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39722706-F983-4FB7-9DE4-5F0039B946E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E4C2DD52-DDC5-4779-8558-368D45D7C4D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6C0E2717-A1F7-4C91-BD30-6778831E4F5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0E85804C-2D44-40FE-8F1B-32FF22341F6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C88C2ABE-EC81-4D53-A07E-B2A3775E4D6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123A3466-C91B-418E-832E-9C70875F8B4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B4B23730-16D1-4F6F-8E07-4DE4FCDEA0D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206BAC09-0DB6-4302-9424-9A0EDA65CFE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8" name="直線コネクタ 477">
          <a:extLst>
            <a:ext uri="{FF2B5EF4-FFF2-40B4-BE49-F238E27FC236}">
              <a16:creationId xmlns:a16="http://schemas.microsoft.com/office/drawing/2014/main" id="{B9C71BE1-6318-420C-8AD0-02ABC32BADC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9" name="テキスト ボックス 478">
          <a:extLst>
            <a:ext uri="{FF2B5EF4-FFF2-40B4-BE49-F238E27FC236}">
              <a16:creationId xmlns:a16="http://schemas.microsoft.com/office/drawing/2014/main" id="{63537B81-1290-4D01-9E2D-47CB2A7273C8}"/>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0" name="直線コネクタ 479">
          <a:extLst>
            <a:ext uri="{FF2B5EF4-FFF2-40B4-BE49-F238E27FC236}">
              <a16:creationId xmlns:a16="http://schemas.microsoft.com/office/drawing/2014/main" id="{B41BC081-E362-4870-A0C4-1757B99F949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1" name="テキスト ボックス 480">
          <a:extLst>
            <a:ext uri="{FF2B5EF4-FFF2-40B4-BE49-F238E27FC236}">
              <a16:creationId xmlns:a16="http://schemas.microsoft.com/office/drawing/2014/main" id="{0124F71C-D7F8-4F10-B7F6-68CE163D9BA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2" name="直線コネクタ 481">
          <a:extLst>
            <a:ext uri="{FF2B5EF4-FFF2-40B4-BE49-F238E27FC236}">
              <a16:creationId xmlns:a16="http://schemas.microsoft.com/office/drawing/2014/main" id="{1BB33C60-8324-4533-A6E0-864CCFBA704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3" name="テキスト ボックス 482">
          <a:extLst>
            <a:ext uri="{FF2B5EF4-FFF2-40B4-BE49-F238E27FC236}">
              <a16:creationId xmlns:a16="http://schemas.microsoft.com/office/drawing/2014/main" id="{B2E181BE-049E-4912-8989-6484FDBEA29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4" name="直線コネクタ 483">
          <a:extLst>
            <a:ext uri="{FF2B5EF4-FFF2-40B4-BE49-F238E27FC236}">
              <a16:creationId xmlns:a16="http://schemas.microsoft.com/office/drawing/2014/main" id="{51719992-3C88-4BFA-B900-DD22619BD8B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5" name="テキスト ボックス 484">
          <a:extLst>
            <a:ext uri="{FF2B5EF4-FFF2-40B4-BE49-F238E27FC236}">
              <a16:creationId xmlns:a16="http://schemas.microsoft.com/office/drawing/2014/main" id="{0D90FE10-06B8-4FA1-B82D-9E1C3511279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a:extLst>
            <a:ext uri="{FF2B5EF4-FFF2-40B4-BE49-F238E27FC236}">
              <a16:creationId xmlns:a16="http://schemas.microsoft.com/office/drawing/2014/main" id="{6F3D2B29-7510-4309-8879-A72E7BB781E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7" name="テキスト ボックス 486">
          <a:extLst>
            <a:ext uri="{FF2B5EF4-FFF2-40B4-BE49-F238E27FC236}">
              <a16:creationId xmlns:a16="http://schemas.microsoft.com/office/drawing/2014/main" id="{9C29DB49-A9A4-4B6B-92AA-33AA86B1231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8" name="【保健センター・保健所】&#10;一人当たり面積グラフ枠">
          <a:extLst>
            <a:ext uri="{FF2B5EF4-FFF2-40B4-BE49-F238E27FC236}">
              <a16:creationId xmlns:a16="http://schemas.microsoft.com/office/drawing/2014/main" id="{61AE0FA7-7236-448A-90C7-CEA27CD44DB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489" name="直線コネクタ 488">
          <a:extLst>
            <a:ext uri="{FF2B5EF4-FFF2-40B4-BE49-F238E27FC236}">
              <a16:creationId xmlns:a16="http://schemas.microsoft.com/office/drawing/2014/main" id="{5242A0AB-18B1-4B68-B1E8-B55AC1672F0D}"/>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490" name="【保健センター・保健所】&#10;一人当たり面積最小値テキスト">
          <a:extLst>
            <a:ext uri="{FF2B5EF4-FFF2-40B4-BE49-F238E27FC236}">
              <a16:creationId xmlns:a16="http://schemas.microsoft.com/office/drawing/2014/main" id="{6A96A794-26F2-458A-9725-F363A2D40716}"/>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491" name="直線コネクタ 490">
          <a:extLst>
            <a:ext uri="{FF2B5EF4-FFF2-40B4-BE49-F238E27FC236}">
              <a16:creationId xmlns:a16="http://schemas.microsoft.com/office/drawing/2014/main" id="{59370C95-3A51-4FD3-9DDC-53DBEF2D6AF8}"/>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492" name="【保健センター・保健所】&#10;一人当たり面積最大値テキスト">
          <a:extLst>
            <a:ext uri="{FF2B5EF4-FFF2-40B4-BE49-F238E27FC236}">
              <a16:creationId xmlns:a16="http://schemas.microsoft.com/office/drawing/2014/main" id="{BB528AFF-9A88-4504-9FF2-2E67423633F9}"/>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493" name="直線コネクタ 492">
          <a:extLst>
            <a:ext uri="{FF2B5EF4-FFF2-40B4-BE49-F238E27FC236}">
              <a16:creationId xmlns:a16="http://schemas.microsoft.com/office/drawing/2014/main" id="{14998EDD-9CA5-4819-ABE6-B4960FCF0811}"/>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494" name="【保健センター・保健所】&#10;一人当たり面積平均値テキスト">
          <a:extLst>
            <a:ext uri="{FF2B5EF4-FFF2-40B4-BE49-F238E27FC236}">
              <a16:creationId xmlns:a16="http://schemas.microsoft.com/office/drawing/2014/main" id="{8A0E8D58-F7FE-4FC8-B5C5-9843EDC9E562}"/>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495" name="フローチャート: 判断 494">
          <a:extLst>
            <a:ext uri="{FF2B5EF4-FFF2-40B4-BE49-F238E27FC236}">
              <a16:creationId xmlns:a16="http://schemas.microsoft.com/office/drawing/2014/main" id="{053F0C19-709B-4BD2-A9B4-55E7F5AEF6BC}"/>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496" name="フローチャート: 判断 495">
          <a:extLst>
            <a:ext uri="{FF2B5EF4-FFF2-40B4-BE49-F238E27FC236}">
              <a16:creationId xmlns:a16="http://schemas.microsoft.com/office/drawing/2014/main" id="{F35E60B3-6070-4077-8BC5-7067ECCE076E}"/>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497" name="フローチャート: 判断 496">
          <a:extLst>
            <a:ext uri="{FF2B5EF4-FFF2-40B4-BE49-F238E27FC236}">
              <a16:creationId xmlns:a16="http://schemas.microsoft.com/office/drawing/2014/main" id="{FF3148A7-655C-43F8-A9CC-603B2A1EA093}"/>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498" name="フローチャート: 判断 497">
          <a:extLst>
            <a:ext uri="{FF2B5EF4-FFF2-40B4-BE49-F238E27FC236}">
              <a16:creationId xmlns:a16="http://schemas.microsoft.com/office/drawing/2014/main" id="{D9614474-01C0-4FD8-8B14-ABEDB4FA1B5C}"/>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499" name="フローチャート: 判断 498">
          <a:extLst>
            <a:ext uri="{FF2B5EF4-FFF2-40B4-BE49-F238E27FC236}">
              <a16:creationId xmlns:a16="http://schemas.microsoft.com/office/drawing/2014/main" id="{C1824CD5-1677-4488-8088-518A80F6DD26}"/>
            </a:ext>
          </a:extLst>
        </xdr:cNvPr>
        <xdr:cNvSpPr/>
      </xdr:nvSpPr>
      <xdr:spPr>
        <a:xfrm>
          <a:off x="18605500" y="1083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8CE996B5-E378-4506-901E-B14E7A359A1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5AC6C4D3-6BD9-4239-AA1F-9F91EC6B4B4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E2390E4E-B9B5-44CE-B9FA-6CF6F3F8C85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F2E26B88-2580-40F1-83C1-A2C61845EBB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6FA59636-5484-4CE1-8199-165617F47FB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104419</xdr:rowOff>
    </xdr:from>
    <xdr:to>
      <xdr:col>116</xdr:col>
      <xdr:colOff>114300</xdr:colOff>
      <xdr:row>64</xdr:row>
      <xdr:rowOff>34569</xdr:rowOff>
    </xdr:to>
    <xdr:sp macro="" textlink="">
      <xdr:nvSpPr>
        <xdr:cNvPr id="505" name="楕円 504">
          <a:extLst>
            <a:ext uri="{FF2B5EF4-FFF2-40B4-BE49-F238E27FC236}">
              <a16:creationId xmlns:a16="http://schemas.microsoft.com/office/drawing/2014/main" id="{EE912DAD-81F6-4999-B7C5-12739B7CB5F7}"/>
            </a:ext>
          </a:extLst>
        </xdr:cNvPr>
        <xdr:cNvSpPr/>
      </xdr:nvSpPr>
      <xdr:spPr>
        <a:xfrm>
          <a:off x="22110700" y="10905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19346</xdr:rowOff>
    </xdr:from>
    <xdr:ext cx="469744" cy="259045"/>
    <xdr:sp macro="" textlink="">
      <xdr:nvSpPr>
        <xdr:cNvPr id="506" name="【保健センター・保健所】&#10;一人当たり面積該当値テキスト">
          <a:extLst>
            <a:ext uri="{FF2B5EF4-FFF2-40B4-BE49-F238E27FC236}">
              <a16:creationId xmlns:a16="http://schemas.microsoft.com/office/drawing/2014/main" id="{0B471688-D69A-4E1A-B4BC-3B63C7BB0D8A}"/>
            </a:ext>
          </a:extLst>
        </xdr:cNvPr>
        <xdr:cNvSpPr txBox="1"/>
      </xdr:nvSpPr>
      <xdr:spPr>
        <a:xfrm>
          <a:off x="22199600" y="10820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104877</xdr:rowOff>
    </xdr:from>
    <xdr:to>
      <xdr:col>112</xdr:col>
      <xdr:colOff>38100</xdr:colOff>
      <xdr:row>64</xdr:row>
      <xdr:rowOff>35027</xdr:rowOff>
    </xdr:to>
    <xdr:sp macro="" textlink="">
      <xdr:nvSpPr>
        <xdr:cNvPr id="507" name="楕円 506">
          <a:extLst>
            <a:ext uri="{FF2B5EF4-FFF2-40B4-BE49-F238E27FC236}">
              <a16:creationId xmlns:a16="http://schemas.microsoft.com/office/drawing/2014/main" id="{60ED5FF3-280E-4842-AB47-71ABACEC2B0E}"/>
            </a:ext>
          </a:extLst>
        </xdr:cNvPr>
        <xdr:cNvSpPr/>
      </xdr:nvSpPr>
      <xdr:spPr>
        <a:xfrm>
          <a:off x="21272500" y="1090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155219</xdr:rowOff>
    </xdr:from>
    <xdr:to>
      <xdr:col>116</xdr:col>
      <xdr:colOff>63500</xdr:colOff>
      <xdr:row>63</xdr:row>
      <xdr:rowOff>155677</xdr:rowOff>
    </xdr:to>
    <xdr:cxnSp macro="">
      <xdr:nvCxnSpPr>
        <xdr:cNvPr id="508" name="直線コネクタ 507">
          <a:extLst>
            <a:ext uri="{FF2B5EF4-FFF2-40B4-BE49-F238E27FC236}">
              <a16:creationId xmlns:a16="http://schemas.microsoft.com/office/drawing/2014/main" id="{8BB785E1-16EA-4E85-96AC-2AF4AA96785C}"/>
            </a:ext>
          </a:extLst>
        </xdr:cNvPr>
        <xdr:cNvCxnSpPr/>
      </xdr:nvCxnSpPr>
      <xdr:spPr>
        <a:xfrm flipV="1">
          <a:off x="21323300" y="10956569"/>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105105</xdr:rowOff>
    </xdr:from>
    <xdr:to>
      <xdr:col>107</xdr:col>
      <xdr:colOff>101600</xdr:colOff>
      <xdr:row>64</xdr:row>
      <xdr:rowOff>35255</xdr:rowOff>
    </xdr:to>
    <xdr:sp macro="" textlink="">
      <xdr:nvSpPr>
        <xdr:cNvPr id="509" name="楕円 508">
          <a:extLst>
            <a:ext uri="{FF2B5EF4-FFF2-40B4-BE49-F238E27FC236}">
              <a16:creationId xmlns:a16="http://schemas.microsoft.com/office/drawing/2014/main" id="{439A1BFA-F5DA-481D-A659-EC015CF3C0F6}"/>
            </a:ext>
          </a:extLst>
        </xdr:cNvPr>
        <xdr:cNvSpPr/>
      </xdr:nvSpPr>
      <xdr:spPr>
        <a:xfrm>
          <a:off x="20383500" y="1090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155677</xdr:rowOff>
    </xdr:from>
    <xdr:to>
      <xdr:col>111</xdr:col>
      <xdr:colOff>177800</xdr:colOff>
      <xdr:row>63</xdr:row>
      <xdr:rowOff>155905</xdr:rowOff>
    </xdr:to>
    <xdr:cxnSp macro="">
      <xdr:nvCxnSpPr>
        <xdr:cNvPr id="510" name="直線コネクタ 509">
          <a:extLst>
            <a:ext uri="{FF2B5EF4-FFF2-40B4-BE49-F238E27FC236}">
              <a16:creationId xmlns:a16="http://schemas.microsoft.com/office/drawing/2014/main" id="{DE0092E3-6696-474C-BE0A-FED50AA0A75A}"/>
            </a:ext>
          </a:extLst>
        </xdr:cNvPr>
        <xdr:cNvCxnSpPr/>
      </xdr:nvCxnSpPr>
      <xdr:spPr>
        <a:xfrm flipV="1">
          <a:off x="20434300" y="10957027"/>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105334</xdr:rowOff>
    </xdr:from>
    <xdr:to>
      <xdr:col>102</xdr:col>
      <xdr:colOff>165100</xdr:colOff>
      <xdr:row>64</xdr:row>
      <xdr:rowOff>35484</xdr:rowOff>
    </xdr:to>
    <xdr:sp macro="" textlink="">
      <xdr:nvSpPr>
        <xdr:cNvPr id="511" name="楕円 510">
          <a:extLst>
            <a:ext uri="{FF2B5EF4-FFF2-40B4-BE49-F238E27FC236}">
              <a16:creationId xmlns:a16="http://schemas.microsoft.com/office/drawing/2014/main" id="{FC9CA274-0B65-4815-8290-0DD16D83E041}"/>
            </a:ext>
          </a:extLst>
        </xdr:cNvPr>
        <xdr:cNvSpPr/>
      </xdr:nvSpPr>
      <xdr:spPr>
        <a:xfrm>
          <a:off x="19494500" y="1090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155905</xdr:rowOff>
    </xdr:from>
    <xdr:to>
      <xdr:col>107</xdr:col>
      <xdr:colOff>50800</xdr:colOff>
      <xdr:row>63</xdr:row>
      <xdr:rowOff>156134</xdr:rowOff>
    </xdr:to>
    <xdr:cxnSp macro="">
      <xdr:nvCxnSpPr>
        <xdr:cNvPr id="512" name="直線コネクタ 511">
          <a:extLst>
            <a:ext uri="{FF2B5EF4-FFF2-40B4-BE49-F238E27FC236}">
              <a16:creationId xmlns:a16="http://schemas.microsoft.com/office/drawing/2014/main" id="{82C326CF-71E2-47A7-8356-28090C57F32D}"/>
            </a:ext>
          </a:extLst>
        </xdr:cNvPr>
        <xdr:cNvCxnSpPr/>
      </xdr:nvCxnSpPr>
      <xdr:spPr>
        <a:xfrm flipV="1">
          <a:off x="19545300" y="10957255"/>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105791</xdr:rowOff>
    </xdr:from>
    <xdr:to>
      <xdr:col>98</xdr:col>
      <xdr:colOff>38100</xdr:colOff>
      <xdr:row>64</xdr:row>
      <xdr:rowOff>35941</xdr:rowOff>
    </xdr:to>
    <xdr:sp macro="" textlink="">
      <xdr:nvSpPr>
        <xdr:cNvPr id="513" name="楕円 512">
          <a:extLst>
            <a:ext uri="{FF2B5EF4-FFF2-40B4-BE49-F238E27FC236}">
              <a16:creationId xmlns:a16="http://schemas.microsoft.com/office/drawing/2014/main" id="{8839AE05-7858-49D5-83A1-29E6DE9A14A8}"/>
            </a:ext>
          </a:extLst>
        </xdr:cNvPr>
        <xdr:cNvSpPr/>
      </xdr:nvSpPr>
      <xdr:spPr>
        <a:xfrm>
          <a:off x="18605500" y="1090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156134</xdr:rowOff>
    </xdr:from>
    <xdr:to>
      <xdr:col>102</xdr:col>
      <xdr:colOff>114300</xdr:colOff>
      <xdr:row>63</xdr:row>
      <xdr:rowOff>156591</xdr:rowOff>
    </xdr:to>
    <xdr:cxnSp macro="">
      <xdr:nvCxnSpPr>
        <xdr:cNvPr id="514" name="直線コネクタ 513">
          <a:extLst>
            <a:ext uri="{FF2B5EF4-FFF2-40B4-BE49-F238E27FC236}">
              <a16:creationId xmlns:a16="http://schemas.microsoft.com/office/drawing/2014/main" id="{345D1F45-19E6-4828-8961-7C56A85E3D8D}"/>
            </a:ext>
          </a:extLst>
        </xdr:cNvPr>
        <xdr:cNvCxnSpPr/>
      </xdr:nvCxnSpPr>
      <xdr:spPr>
        <a:xfrm flipV="1">
          <a:off x="18656300" y="1095748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515" name="n_1aveValue【保健センター・保健所】&#10;一人当たり面積">
          <a:extLst>
            <a:ext uri="{FF2B5EF4-FFF2-40B4-BE49-F238E27FC236}">
              <a16:creationId xmlns:a16="http://schemas.microsoft.com/office/drawing/2014/main" id="{CA5C31F1-74F5-4A87-B688-BD42FD96462E}"/>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516" name="n_2aveValue【保健センター・保健所】&#10;一人当たり面積">
          <a:extLst>
            <a:ext uri="{FF2B5EF4-FFF2-40B4-BE49-F238E27FC236}">
              <a16:creationId xmlns:a16="http://schemas.microsoft.com/office/drawing/2014/main" id="{3216D87B-C103-4CB5-9126-1C2A9BE1F1D0}"/>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517" name="n_3aveValue【保健センター・保健所】&#10;一人当たり面積">
          <a:extLst>
            <a:ext uri="{FF2B5EF4-FFF2-40B4-BE49-F238E27FC236}">
              <a16:creationId xmlns:a16="http://schemas.microsoft.com/office/drawing/2014/main" id="{1D4C32B4-1D51-4002-89DE-D5E91A02DC35}"/>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154423</xdr:rowOff>
    </xdr:from>
    <xdr:ext cx="469744" cy="259045"/>
    <xdr:sp macro="" textlink="">
      <xdr:nvSpPr>
        <xdr:cNvPr id="518" name="n_4aveValue【保健センター・保健所】&#10;一人当たり面積">
          <a:extLst>
            <a:ext uri="{FF2B5EF4-FFF2-40B4-BE49-F238E27FC236}">
              <a16:creationId xmlns:a16="http://schemas.microsoft.com/office/drawing/2014/main" id="{F01AFFEE-4AF6-45EB-B4B5-B529391646AB}"/>
            </a:ext>
          </a:extLst>
        </xdr:cNvPr>
        <xdr:cNvSpPr txBox="1"/>
      </xdr:nvSpPr>
      <xdr:spPr>
        <a:xfrm>
          <a:off x="18421427" y="1061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26154</xdr:rowOff>
    </xdr:from>
    <xdr:ext cx="469744" cy="259045"/>
    <xdr:sp macro="" textlink="">
      <xdr:nvSpPr>
        <xdr:cNvPr id="519" name="n_1mainValue【保健センター・保健所】&#10;一人当たり面積">
          <a:extLst>
            <a:ext uri="{FF2B5EF4-FFF2-40B4-BE49-F238E27FC236}">
              <a16:creationId xmlns:a16="http://schemas.microsoft.com/office/drawing/2014/main" id="{8FB0EF29-4675-419B-BFDA-5709FFD3358F}"/>
            </a:ext>
          </a:extLst>
        </xdr:cNvPr>
        <xdr:cNvSpPr txBox="1"/>
      </xdr:nvSpPr>
      <xdr:spPr>
        <a:xfrm>
          <a:off x="21075727" y="1099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26382</xdr:rowOff>
    </xdr:from>
    <xdr:ext cx="469744" cy="259045"/>
    <xdr:sp macro="" textlink="">
      <xdr:nvSpPr>
        <xdr:cNvPr id="520" name="n_2mainValue【保健センター・保健所】&#10;一人当たり面積">
          <a:extLst>
            <a:ext uri="{FF2B5EF4-FFF2-40B4-BE49-F238E27FC236}">
              <a16:creationId xmlns:a16="http://schemas.microsoft.com/office/drawing/2014/main" id="{6708963D-06EA-4C47-9EF8-3D8C3C9080A9}"/>
            </a:ext>
          </a:extLst>
        </xdr:cNvPr>
        <xdr:cNvSpPr txBox="1"/>
      </xdr:nvSpPr>
      <xdr:spPr>
        <a:xfrm>
          <a:off x="20199427" y="10999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26611</xdr:rowOff>
    </xdr:from>
    <xdr:ext cx="469744" cy="259045"/>
    <xdr:sp macro="" textlink="">
      <xdr:nvSpPr>
        <xdr:cNvPr id="521" name="n_3mainValue【保健センター・保健所】&#10;一人当たり面積">
          <a:extLst>
            <a:ext uri="{FF2B5EF4-FFF2-40B4-BE49-F238E27FC236}">
              <a16:creationId xmlns:a16="http://schemas.microsoft.com/office/drawing/2014/main" id="{7D7E2D0D-F009-47FC-B268-EDA8BD9F248C}"/>
            </a:ext>
          </a:extLst>
        </xdr:cNvPr>
        <xdr:cNvSpPr txBox="1"/>
      </xdr:nvSpPr>
      <xdr:spPr>
        <a:xfrm>
          <a:off x="19310427" y="10999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27068</xdr:rowOff>
    </xdr:from>
    <xdr:ext cx="469744" cy="259045"/>
    <xdr:sp macro="" textlink="">
      <xdr:nvSpPr>
        <xdr:cNvPr id="522" name="n_4mainValue【保健センター・保健所】&#10;一人当たり面積">
          <a:extLst>
            <a:ext uri="{FF2B5EF4-FFF2-40B4-BE49-F238E27FC236}">
              <a16:creationId xmlns:a16="http://schemas.microsoft.com/office/drawing/2014/main" id="{8FC0666C-1C77-4211-BA51-488C74646685}"/>
            </a:ext>
          </a:extLst>
        </xdr:cNvPr>
        <xdr:cNvSpPr txBox="1"/>
      </xdr:nvSpPr>
      <xdr:spPr>
        <a:xfrm>
          <a:off x="18421427" y="1099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571CD7BD-A665-42BE-AB95-DDBFBAA0B0C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303E966C-34BF-498F-870E-BFAD06BB510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3862B170-315E-4FB4-A0DF-FB1117C645A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6C9F3BA9-CBCD-4141-BDD4-9D81A0265A8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0E7DA724-0845-4AE9-86AF-10CEE00686F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1E3F793C-F38E-49E0-9470-38D4C09886C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837B7264-E8B0-4155-854F-3ED613FA5F0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6DD8C77F-DEC6-4150-8422-08B12D30F7A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a:extLst>
            <a:ext uri="{FF2B5EF4-FFF2-40B4-BE49-F238E27FC236}">
              <a16:creationId xmlns:a16="http://schemas.microsoft.com/office/drawing/2014/main" id="{9C31E059-2234-4DC6-AE42-C38CD797618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FCF2F367-3BFD-4587-AF24-1E2E85E45EB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3" name="テキスト ボックス 532">
          <a:extLst>
            <a:ext uri="{FF2B5EF4-FFF2-40B4-BE49-F238E27FC236}">
              <a16:creationId xmlns:a16="http://schemas.microsoft.com/office/drawing/2014/main" id="{1FA7F541-3745-4BDD-8FF1-E5D43705770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4" name="直線コネクタ 533">
          <a:extLst>
            <a:ext uri="{FF2B5EF4-FFF2-40B4-BE49-F238E27FC236}">
              <a16:creationId xmlns:a16="http://schemas.microsoft.com/office/drawing/2014/main" id="{9130FA79-0E29-4BCE-8380-47835A22D6C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5" name="テキスト ボックス 534">
          <a:extLst>
            <a:ext uri="{FF2B5EF4-FFF2-40B4-BE49-F238E27FC236}">
              <a16:creationId xmlns:a16="http://schemas.microsoft.com/office/drawing/2014/main" id="{04770001-C451-4EB5-94DD-AE74BA81F17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6" name="直線コネクタ 535">
          <a:extLst>
            <a:ext uri="{FF2B5EF4-FFF2-40B4-BE49-F238E27FC236}">
              <a16:creationId xmlns:a16="http://schemas.microsoft.com/office/drawing/2014/main" id="{C20C3B95-674B-4C7D-AF44-1BD57E1D6C6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7" name="テキスト ボックス 536">
          <a:extLst>
            <a:ext uri="{FF2B5EF4-FFF2-40B4-BE49-F238E27FC236}">
              <a16:creationId xmlns:a16="http://schemas.microsoft.com/office/drawing/2014/main" id="{BD24FE5C-E3EF-43DD-BE2C-0D831388833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8" name="直線コネクタ 537">
          <a:extLst>
            <a:ext uri="{FF2B5EF4-FFF2-40B4-BE49-F238E27FC236}">
              <a16:creationId xmlns:a16="http://schemas.microsoft.com/office/drawing/2014/main" id="{F40405FE-F4A5-47B3-A9AE-26C6C907A57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9" name="テキスト ボックス 538">
          <a:extLst>
            <a:ext uri="{FF2B5EF4-FFF2-40B4-BE49-F238E27FC236}">
              <a16:creationId xmlns:a16="http://schemas.microsoft.com/office/drawing/2014/main" id="{1E9E151B-B1AC-46B5-AC33-593BC29EC67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0" name="直線コネクタ 539">
          <a:extLst>
            <a:ext uri="{FF2B5EF4-FFF2-40B4-BE49-F238E27FC236}">
              <a16:creationId xmlns:a16="http://schemas.microsoft.com/office/drawing/2014/main" id="{69C2385C-B8C4-4605-B0D7-A0C36D6A165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1" name="テキスト ボックス 540">
          <a:extLst>
            <a:ext uri="{FF2B5EF4-FFF2-40B4-BE49-F238E27FC236}">
              <a16:creationId xmlns:a16="http://schemas.microsoft.com/office/drawing/2014/main" id="{5B150A30-B446-4FB3-9AAF-8BA52294E9B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2" name="直線コネクタ 541">
          <a:extLst>
            <a:ext uri="{FF2B5EF4-FFF2-40B4-BE49-F238E27FC236}">
              <a16:creationId xmlns:a16="http://schemas.microsoft.com/office/drawing/2014/main" id="{BB04342D-3ABE-458D-8222-66848A6B6C8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3" name="テキスト ボックス 542">
          <a:extLst>
            <a:ext uri="{FF2B5EF4-FFF2-40B4-BE49-F238E27FC236}">
              <a16:creationId xmlns:a16="http://schemas.microsoft.com/office/drawing/2014/main" id="{3A5F8464-3F4F-4FB5-837E-F00E131CAF8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4" name="直線コネクタ 543">
          <a:extLst>
            <a:ext uri="{FF2B5EF4-FFF2-40B4-BE49-F238E27FC236}">
              <a16:creationId xmlns:a16="http://schemas.microsoft.com/office/drawing/2014/main" id="{83ACB7F3-4FCA-46A4-B9D8-234DBED873DE}"/>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5" name="テキスト ボックス 544">
          <a:extLst>
            <a:ext uri="{FF2B5EF4-FFF2-40B4-BE49-F238E27FC236}">
              <a16:creationId xmlns:a16="http://schemas.microsoft.com/office/drawing/2014/main" id="{C36E8662-E516-4E9A-A3B0-1E4FF8CD1E0A}"/>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56254063-738E-4936-8EF5-8B39A0FA534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7" name="【消防施設】&#10;有形固定資産減価償却率グラフ枠">
          <a:extLst>
            <a:ext uri="{FF2B5EF4-FFF2-40B4-BE49-F238E27FC236}">
              <a16:creationId xmlns:a16="http://schemas.microsoft.com/office/drawing/2014/main" id="{3C10D7E5-609F-4508-959E-46CB421BC2C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548" name="直線コネクタ 547">
          <a:extLst>
            <a:ext uri="{FF2B5EF4-FFF2-40B4-BE49-F238E27FC236}">
              <a16:creationId xmlns:a16="http://schemas.microsoft.com/office/drawing/2014/main" id="{DDD11430-C7CC-4829-8761-5005AF8E39F6}"/>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9" name="【消防施設】&#10;有形固定資産減価償却率最小値テキスト">
          <a:extLst>
            <a:ext uri="{FF2B5EF4-FFF2-40B4-BE49-F238E27FC236}">
              <a16:creationId xmlns:a16="http://schemas.microsoft.com/office/drawing/2014/main" id="{ED3131C1-04CB-4D1C-95D2-C6661398B11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0" name="直線コネクタ 549">
          <a:extLst>
            <a:ext uri="{FF2B5EF4-FFF2-40B4-BE49-F238E27FC236}">
              <a16:creationId xmlns:a16="http://schemas.microsoft.com/office/drawing/2014/main" id="{1A9A4E34-A203-48D4-884D-4AE5357AA68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551" name="【消防施設】&#10;有形固定資産減価償却率最大値テキスト">
          <a:extLst>
            <a:ext uri="{FF2B5EF4-FFF2-40B4-BE49-F238E27FC236}">
              <a16:creationId xmlns:a16="http://schemas.microsoft.com/office/drawing/2014/main" id="{B73FA7A5-7906-4C59-B064-7F57D54BAD40}"/>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552" name="直線コネクタ 551">
          <a:extLst>
            <a:ext uri="{FF2B5EF4-FFF2-40B4-BE49-F238E27FC236}">
              <a16:creationId xmlns:a16="http://schemas.microsoft.com/office/drawing/2014/main" id="{67735FE2-F7E5-450A-A26C-5DD366FA754B}"/>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553" name="【消防施設】&#10;有形固定資産減価償却率平均値テキスト">
          <a:extLst>
            <a:ext uri="{FF2B5EF4-FFF2-40B4-BE49-F238E27FC236}">
              <a16:creationId xmlns:a16="http://schemas.microsoft.com/office/drawing/2014/main" id="{9E2B6ACB-6A37-4954-8F31-96706A3F993B}"/>
            </a:ext>
          </a:extLst>
        </xdr:cNvPr>
        <xdr:cNvSpPr txBox="1"/>
      </xdr:nvSpPr>
      <xdr:spPr>
        <a:xfrm>
          <a:off x="16357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554" name="フローチャート: 判断 553">
          <a:extLst>
            <a:ext uri="{FF2B5EF4-FFF2-40B4-BE49-F238E27FC236}">
              <a16:creationId xmlns:a16="http://schemas.microsoft.com/office/drawing/2014/main" id="{83800694-E757-4CEE-AF02-0B668A3D0C7A}"/>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555" name="フローチャート: 判断 554">
          <a:extLst>
            <a:ext uri="{FF2B5EF4-FFF2-40B4-BE49-F238E27FC236}">
              <a16:creationId xmlns:a16="http://schemas.microsoft.com/office/drawing/2014/main" id="{6DCA270C-073F-470E-AB66-FB0AB3122762}"/>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556" name="フローチャート: 判断 555">
          <a:extLst>
            <a:ext uri="{FF2B5EF4-FFF2-40B4-BE49-F238E27FC236}">
              <a16:creationId xmlns:a16="http://schemas.microsoft.com/office/drawing/2014/main" id="{3672BC42-7019-42E0-BDE4-7ABF99A55AE9}"/>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557" name="フローチャート: 判断 556">
          <a:extLst>
            <a:ext uri="{FF2B5EF4-FFF2-40B4-BE49-F238E27FC236}">
              <a16:creationId xmlns:a16="http://schemas.microsoft.com/office/drawing/2014/main" id="{18FEA5D9-8453-4B1C-AF7D-C309E457B6F2}"/>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558" name="フローチャート: 判断 557">
          <a:extLst>
            <a:ext uri="{FF2B5EF4-FFF2-40B4-BE49-F238E27FC236}">
              <a16:creationId xmlns:a16="http://schemas.microsoft.com/office/drawing/2014/main" id="{EAE78544-B9C9-43B1-BDAD-D2D5C3B6601A}"/>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956694E7-C6AE-4ED3-9487-EBB039E5BAF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35A68198-DE2B-443B-8B07-879D928F914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5A1AFB6E-C51F-47F5-9D86-B90912364BE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854F7D26-B80A-40CF-ACE6-9B65A7EF4E8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52B2B41C-5920-4027-A68A-D5A99D2F45D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85271</xdr:rowOff>
    </xdr:from>
    <xdr:to>
      <xdr:col>85</xdr:col>
      <xdr:colOff>177800</xdr:colOff>
      <xdr:row>81</xdr:row>
      <xdr:rowOff>15421</xdr:rowOff>
    </xdr:to>
    <xdr:sp macro="" textlink="">
      <xdr:nvSpPr>
        <xdr:cNvPr id="564" name="楕円 563">
          <a:extLst>
            <a:ext uri="{FF2B5EF4-FFF2-40B4-BE49-F238E27FC236}">
              <a16:creationId xmlns:a16="http://schemas.microsoft.com/office/drawing/2014/main" id="{52A45C5E-3403-40FD-8213-E1FA9AC80CF4}"/>
            </a:ext>
          </a:extLst>
        </xdr:cNvPr>
        <xdr:cNvSpPr/>
      </xdr:nvSpPr>
      <xdr:spPr>
        <a:xfrm>
          <a:off x="16268700" y="1380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108148</xdr:rowOff>
    </xdr:from>
    <xdr:ext cx="405111" cy="259045"/>
    <xdr:sp macro="" textlink="">
      <xdr:nvSpPr>
        <xdr:cNvPr id="565" name="【消防施設】&#10;有形固定資産減価償却率該当値テキスト">
          <a:extLst>
            <a:ext uri="{FF2B5EF4-FFF2-40B4-BE49-F238E27FC236}">
              <a16:creationId xmlns:a16="http://schemas.microsoft.com/office/drawing/2014/main" id="{CEBC2BCB-61F0-4CFC-93A3-613BCC2752E6}"/>
            </a:ext>
          </a:extLst>
        </xdr:cNvPr>
        <xdr:cNvSpPr txBox="1"/>
      </xdr:nvSpPr>
      <xdr:spPr>
        <a:xfrm>
          <a:off x="16357600" y="1365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23223</xdr:rowOff>
    </xdr:from>
    <xdr:to>
      <xdr:col>81</xdr:col>
      <xdr:colOff>101600</xdr:colOff>
      <xdr:row>80</xdr:row>
      <xdr:rowOff>124823</xdr:rowOff>
    </xdr:to>
    <xdr:sp macro="" textlink="">
      <xdr:nvSpPr>
        <xdr:cNvPr id="566" name="楕円 565">
          <a:extLst>
            <a:ext uri="{FF2B5EF4-FFF2-40B4-BE49-F238E27FC236}">
              <a16:creationId xmlns:a16="http://schemas.microsoft.com/office/drawing/2014/main" id="{6C2AC33C-BCFE-4AA7-8005-B6FC009E00ED}"/>
            </a:ext>
          </a:extLst>
        </xdr:cNvPr>
        <xdr:cNvSpPr/>
      </xdr:nvSpPr>
      <xdr:spPr>
        <a:xfrm>
          <a:off x="15430500" y="1373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74023</xdr:rowOff>
    </xdr:from>
    <xdr:to>
      <xdr:col>85</xdr:col>
      <xdr:colOff>127000</xdr:colOff>
      <xdr:row>80</xdr:row>
      <xdr:rowOff>136071</xdr:rowOff>
    </xdr:to>
    <xdr:cxnSp macro="">
      <xdr:nvCxnSpPr>
        <xdr:cNvPr id="567" name="直線コネクタ 566">
          <a:extLst>
            <a:ext uri="{FF2B5EF4-FFF2-40B4-BE49-F238E27FC236}">
              <a16:creationId xmlns:a16="http://schemas.microsoft.com/office/drawing/2014/main" id="{99AC3BDC-66BE-4914-97F4-28563F3F3C20}"/>
            </a:ext>
          </a:extLst>
        </xdr:cNvPr>
        <xdr:cNvCxnSpPr/>
      </xdr:nvCxnSpPr>
      <xdr:spPr>
        <a:xfrm>
          <a:off x="15481300" y="13790023"/>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157118</xdr:rowOff>
    </xdr:from>
    <xdr:to>
      <xdr:col>76</xdr:col>
      <xdr:colOff>165100</xdr:colOff>
      <xdr:row>80</xdr:row>
      <xdr:rowOff>87268</xdr:rowOff>
    </xdr:to>
    <xdr:sp macro="" textlink="">
      <xdr:nvSpPr>
        <xdr:cNvPr id="568" name="楕円 567">
          <a:extLst>
            <a:ext uri="{FF2B5EF4-FFF2-40B4-BE49-F238E27FC236}">
              <a16:creationId xmlns:a16="http://schemas.microsoft.com/office/drawing/2014/main" id="{D35FB810-BB2D-4D28-931F-FEAE4918E586}"/>
            </a:ext>
          </a:extLst>
        </xdr:cNvPr>
        <xdr:cNvSpPr/>
      </xdr:nvSpPr>
      <xdr:spPr>
        <a:xfrm>
          <a:off x="14541500" y="1370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36468</xdr:rowOff>
    </xdr:from>
    <xdr:to>
      <xdr:col>81</xdr:col>
      <xdr:colOff>50800</xdr:colOff>
      <xdr:row>80</xdr:row>
      <xdr:rowOff>74023</xdr:rowOff>
    </xdr:to>
    <xdr:cxnSp macro="">
      <xdr:nvCxnSpPr>
        <xdr:cNvPr id="569" name="直線コネクタ 568">
          <a:extLst>
            <a:ext uri="{FF2B5EF4-FFF2-40B4-BE49-F238E27FC236}">
              <a16:creationId xmlns:a16="http://schemas.microsoft.com/office/drawing/2014/main" id="{CCED880A-BE1A-4C7A-8794-859792C38221}"/>
            </a:ext>
          </a:extLst>
        </xdr:cNvPr>
        <xdr:cNvCxnSpPr/>
      </xdr:nvCxnSpPr>
      <xdr:spPr>
        <a:xfrm>
          <a:off x="14592300" y="13752468"/>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104866</xdr:rowOff>
    </xdr:from>
    <xdr:to>
      <xdr:col>72</xdr:col>
      <xdr:colOff>38100</xdr:colOff>
      <xdr:row>80</xdr:row>
      <xdr:rowOff>35016</xdr:rowOff>
    </xdr:to>
    <xdr:sp macro="" textlink="">
      <xdr:nvSpPr>
        <xdr:cNvPr id="570" name="楕円 569">
          <a:extLst>
            <a:ext uri="{FF2B5EF4-FFF2-40B4-BE49-F238E27FC236}">
              <a16:creationId xmlns:a16="http://schemas.microsoft.com/office/drawing/2014/main" id="{DEA6A7E9-EC9E-459D-89EC-A2223A78728B}"/>
            </a:ext>
          </a:extLst>
        </xdr:cNvPr>
        <xdr:cNvSpPr/>
      </xdr:nvSpPr>
      <xdr:spPr>
        <a:xfrm>
          <a:off x="13652500" y="1364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155666</xdr:rowOff>
    </xdr:from>
    <xdr:to>
      <xdr:col>76</xdr:col>
      <xdr:colOff>114300</xdr:colOff>
      <xdr:row>80</xdr:row>
      <xdr:rowOff>36468</xdr:rowOff>
    </xdr:to>
    <xdr:cxnSp macro="">
      <xdr:nvCxnSpPr>
        <xdr:cNvPr id="571" name="直線コネクタ 570">
          <a:extLst>
            <a:ext uri="{FF2B5EF4-FFF2-40B4-BE49-F238E27FC236}">
              <a16:creationId xmlns:a16="http://schemas.microsoft.com/office/drawing/2014/main" id="{A00BCAEC-41E0-4FCF-A092-31B03137D4D9}"/>
            </a:ext>
          </a:extLst>
        </xdr:cNvPr>
        <xdr:cNvCxnSpPr/>
      </xdr:nvCxnSpPr>
      <xdr:spPr>
        <a:xfrm>
          <a:off x="13703300" y="13700216"/>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52614</xdr:rowOff>
    </xdr:from>
    <xdr:to>
      <xdr:col>67</xdr:col>
      <xdr:colOff>101600</xdr:colOff>
      <xdr:row>79</xdr:row>
      <xdr:rowOff>154214</xdr:rowOff>
    </xdr:to>
    <xdr:sp macro="" textlink="">
      <xdr:nvSpPr>
        <xdr:cNvPr id="572" name="楕円 571">
          <a:extLst>
            <a:ext uri="{FF2B5EF4-FFF2-40B4-BE49-F238E27FC236}">
              <a16:creationId xmlns:a16="http://schemas.microsoft.com/office/drawing/2014/main" id="{9A3EF55E-3B5E-47AC-8AB0-534382017A0E}"/>
            </a:ext>
          </a:extLst>
        </xdr:cNvPr>
        <xdr:cNvSpPr/>
      </xdr:nvSpPr>
      <xdr:spPr>
        <a:xfrm>
          <a:off x="12763500" y="1359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103414</xdr:rowOff>
    </xdr:from>
    <xdr:to>
      <xdr:col>71</xdr:col>
      <xdr:colOff>177800</xdr:colOff>
      <xdr:row>79</xdr:row>
      <xdr:rowOff>155666</xdr:rowOff>
    </xdr:to>
    <xdr:cxnSp macro="">
      <xdr:nvCxnSpPr>
        <xdr:cNvPr id="573" name="直線コネクタ 572">
          <a:extLst>
            <a:ext uri="{FF2B5EF4-FFF2-40B4-BE49-F238E27FC236}">
              <a16:creationId xmlns:a16="http://schemas.microsoft.com/office/drawing/2014/main" id="{35D1C6E9-B99F-48B1-BE86-E4D382BF2D79}"/>
            </a:ext>
          </a:extLst>
        </xdr:cNvPr>
        <xdr:cNvCxnSpPr/>
      </xdr:nvCxnSpPr>
      <xdr:spPr>
        <a:xfrm>
          <a:off x="12814300" y="1364796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574" name="n_1aveValue【消防施設】&#10;有形固定資産減価償却率">
          <a:extLst>
            <a:ext uri="{FF2B5EF4-FFF2-40B4-BE49-F238E27FC236}">
              <a16:creationId xmlns:a16="http://schemas.microsoft.com/office/drawing/2014/main" id="{102B278F-8127-40DF-8AF3-9DBF532A2E43}"/>
            </a:ext>
          </a:extLst>
        </xdr:cNvPr>
        <xdr:cNvSpPr txBox="1"/>
      </xdr:nvSpPr>
      <xdr:spPr>
        <a:xfrm>
          <a:off x="152660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575" name="n_2aveValue【消防施設】&#10;有形固定資産減価償却率">
          <a:extLst>
            <a:ext uri="{FF2B5EF4-FFF2-40B4-BE49-F238E27FC236}">
              <a16:creationId xmlns:a16="http://schemas.microsoft.com/office/drawing/2014/main" id="{801834BD-754F-439C-ADFB-5EB925052B66}"/>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576" name="n_3aveValue【消防施設】&#10;有形固定資産減価償却率">
          <a:extLst>
            <a:ext uri="{FF2B5EF4-FFF2-40B4-BE49-F238E27FC236}">
              <a16:creationId xmlns:a16="http://schemas.microsoft.com/office/drawing/2014/main" id="{C2F9A36A-9EF3-45A6-951E-756F52B65962}"/>
            </a:ext>
          </a:extLst>
        </xdr:cNvPr>
        <xdr:cNvSpPr txBox="1"/>
      </xdr:nvSpPr>
      <xdr:spPr>
        <a:xfrm>
          <a:off x="135007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9814</xdr:rowOff>
    </xdr:from>
    <xdr:ext cx="405111" cy="259045"/>
    <xdr:sp macro="" textlink="">
      <xdr:nvSpPr>
        <xdr:cNvPr id="577" name="n_4aveValue【消防施設】&#10;有形固定資産減価償却率">
          <a:extLst>
            <a:ext uri="{FF2B5EF4-FFF2-40B4-BE49-F238E27FC236}">
              <a16:creationId xmlns:a16="http://schemas.microsoft.com/office/drawing/2014/main" id="{670D8C20-C160-4453-A844-ADEE9359799F}"/>
            </a:ext>
          </a:extLst>
        </xdr:cNvPr>
        <xdr:cNvSpPr txBox="1"/>
      </xdr:nvSpPr>
      <xdr:spPr>
        <a:xfrm>
          <a:off x="12611744" y="1424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141350</xdr:rowOff>
    </xdr:from>
    <xdr:ext cx="405111" cy="259045"/>
    <xdr:sp macro="" textlink="">
      <xdr:nvSpPr>
        <xdr:cNvPr id="578" name="n_1mainValue【消防施設】&#10;有形固定資産減価償却率">
          <a:extLst>
            <a:ext uri="{FF2B5EF4-FFF2-40B4-BE49-F238E27FC236}">
              <a16:creationId xmlns:a16="http://schemas.microsoft.com/office/drawing/2014/main" id="{511406E4-70EB-46BC-9C27-E17A7BFABAE9}"/>
            </a:ext>
          </a:extLst>
        </xdr:cNvPr>
        <xdr:cNvSpPr txBox="1"/>
      </xdr:nvSpPr>
      <xdr:spPr>
        <a:xfrm>
          <a:off x="15266044" y="1351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103795</xdr:rowOff>
    </xdr:from>
    <xdr:ext cx="405111" cy="259045"/>
    <xdr:sp macro="" textlink="">
      <xdr:nvSpPr>
        <xdr:cNvPr id="579" name="n_2mainValue【消防施設】&#10;有形固定資産減価償却率">
          <a:extLst>
            <a:ext uri="{FF2B5EF4-FFF2-40B4-BE49-F238E27FC236}">
              <a16:creationId xmlns:a16="http://schemas.microsoft.com/office/drawing/2014/main" id="{3EA133BF-F34E-4253-A2D5-F13A286CE194}"/>
            </a:ext>
          </a:extLst>
        </xdr:cNvPr>
        <xdr:cNvSpPr txBox="1"/>
      </xdr:nvSpPr>
      <xdr:spPr>
        <a:xfrm>
          <a:off x="14389744" y="1347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51543</xdr:rowOff>
    </xdr:from>
    <xdr:ext cx="405111" cy="259045"/>
    <xdr:sp macro="" textlink="">
      <xdr:nvSpPr>
        <xdr:cNvPr id="580" name="n_3mainValue【消防施設】&#10;有形固定資産減価償却率">
          <a:extLst>
            <a:ext uri="{FF2B5EF4-FFF2-40B4-BE49-F238E27FC236}">
              <a16:creationId xmlns:a16="http://schemas.microsoft.com/office/drawing/2014/main" id="{2DADEEB5-8F35-4923-916E-F53CA4E508A8}"/>
            </a:ext>
          </a:extLst>
        </xdr:cNvPr>
        <xdr:cNvSpPr txBox="1"/>
      </xdr:nvSpPr>
      <xdr:spPr>
        <a:xfrm>
          <a:off x="13500744" y="1342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170741</xdr:rowOff>
    </xdr:from>
    <xdr:ext cx="405111" cy="259045"/>
    <xdr:sp macro="" textlink="">
      <xdr:nvSpPr>
        <xdr:cNvPr id="581" name="n_4mainValue【消防施設】&#10;有形固定資産減価償却率">
          <a:extLst>
            <a:ext uri="{FF2B5EF4-FFF2-40B4-BE49-F238E27FC236}">
              <a16:creationId xmlns:a16="http://schemas.microsoft.com/office/drawing/2014/main" id="{0E84A85E-D385-49BB-9EBE-49BF4021F338}"/>
            </a:ext>
          </a:extLst>
        </xdr:cNvPr>
        <xdr:cNvSpPr txBox="1"/>
      </xdr:nvSpPr>
      <xdr:spPr>
        <a:xfrm>
          <a:off x="12611744" y="1337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E20A734C-0133-4473-A72F-E9481EEC8C0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BEC5A544-1604-41F7-B71F-5821490F3A4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D0A5A2D6-D407-4195-B888-23E449F77D3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5C0FACBD-0F14-4CFB-9175-6E6F353A8EA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F2862E85-510B-48D9-8A23-C82D182FFA8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D46B636E-DD16-4A15-B443-864FB2D3BDC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6431C2D0-421E-4EF8-9434-A47FDACF7DA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32049EEA-DBF2-4F4C-BC6E-4ABDAA3047A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0" name="テキスト ボックス 589">
          <a:extLst>
            <a:ext uri="{FF2B5EF4-FFF2-40B4-BE49-F238E27FC236}">
              <a16:creationId xmlns:a16="http://schemas.microsoft.com/office/drawing/2014/main" id="{D68C9909-0A9E-44CF-8EBB-7ACABBDE272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1DA4F2C2-2B5E-4410-99B0-E705D76F1B3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2" name="直線コネクタ 591">
          <a:extLst>
            <a:ext uri="{FF2B5EF4-FFF2-40B4-BE49-F238E27FC236}">
              <a16:creationId xmlns:a16="http://schemas.microsoft.com/office/drawing/2014/main" id="{6B45D206-5892-4F47-959F-E427293C9F1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3" name="テキスト ボックス 592">
          <a:extLst>
            <a:ext uri="{FF2B5EF4-FFF2-40B4-BE49-F238E27FC236}">
              <a16:creationId xmlns:a16="http://schemas.microsoft.com/office/drawing/2014/main" id="{4CB1EA52-3DF0-4B28-899C-18E8BD7C62D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4" name="直線コネクタ 593">
          <a:extLst>
            <a:ext uri="{FF2B5EF4-FFF2-40B4-BE49-F238E27FC236}">
              <a16:creationId xmlns:a16="http://schemas.microsoft.com/office/drawing/2014/main" id="{8995DD42-477A-41F5-80F3-1E5ABCD2F7E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5" name="テキスト ボックス 594">
          <a:extLst>
            <a:ext uri="{FF2B5EF4-FFF2-40B4-BE49-F238E27FC236}">
              <a16:creationId xmlns:a16="http://schemas.microsoft.com/office/drawing/2014/main" id="{79BB53ED-A18A-48C4-AD3F-8826C57D07B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6" name="直線コネクタ 595">
          <a:extLst>
            <a:ext uri="{FF2B5EF4-FFF2-40B4-BE49-F238E27FC236}">
              <a16:creationId xmlns:a16="http://schemas.microsoft.com/office/drawing/2014/main" id="{CAF4EB93-B362-4951-B7C6-989983FDEFF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7" name="テキスト ボックス 596">
          <a:extLst>
            <a:ext uri="{FF2B5EF4-FFF2-40B4-BE49-F238E27FC236}">
              <a16:creationId xmlns:a16="http://schemas.microsoft.com/office/drawing/2014/main" id="{0089A733-0AEB-433F-8121-72700D875EF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8" name="直線コネクタ 597">
          <a:extLst>
            <a:ext uri="{FF2B5EF4-FFF2-40B4-BE49-F238E27FC236}">
              <a16:creationId xmlns:a16="http://schemas.microsoft.com/office/drawing/2014/main" id="{17684AB4-FD80-4C84-8355-1E0CC04B181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9" name="テキスト ボックス 598">
          <a:extLst>
            <a:ext uri="{FF2B5EF4-FFF2-40B4-BE49-F238E27FC236}">
              <a16:creationId xmlns:a16="http://schemas.microsoft.com/office/drawing/2014/main" id="{CF2B0837-A749-4281-A11A-E8D8BC20C83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0" name="直線コネクタ 599">
          <a:extLst>
            <a:ext uri="{FF2B5EF4-FFF2-40B4-BE49-F238E27FC236}">
              <a16:creationId xmlns:a16="http://schemas.microsoft.com/office/drawing/2014/main" id="{000FA585-A1B8-46F8-A2C3-153F7B410FA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1" name="テキスト ボックス 600">
          <a:extLst>
            <a:ext uri="{FF2B5EF4-FFF2-40B4-BE49-F238E27FC236}">
              <a16:creationId xmlns:a16="http://schemas.microsoft.com/office/drawing/2014/main" id="{EE56CD6A-6EE1-48D1-BF36-A69CCBE2EE7C}"/>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2" name="直線コネクタ 601">
          <a:extLst>
            <a:ext uri="{FF2B5EF4-FFF2-40B4-BE49-F238E27FC236}">
              <a16:creationId xmlns:a16="http://schemas.microsoft.com/office/drawing/2014/main" id="{2E82334E-E26D-4050-9B02-9A34C5C910D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3" name="テキスト ボックス 602">
          <a:extLst>
            <a:ext uri="{FF2B5EF4-FFF2-40B4-BE49-F238E27FC236}">
              <a16:creationId xmlns:a16="http://schemas.microsoft.com/office/drawing/2014/main" id="{6D9474C1-4C73-47BD-A064-5FB654967C2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E8FB72AA-EAC4-45CB-A717-056C35B049C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E69F4F3C-C661-4BE0-8D3F-68A4A53FD10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382EA766-EC1B-40D0-990F-DEC241F1C1A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607" name="直線コネクタ 606">
          <a:extLst>
            <a:ext uri="{FF2B5EF4-FFF2-40B4-BE49-F238E27FC236}">
              <a16:creationId xmlns:a16="http://schemas.microsoft.com/office/drawing/2014/main" id="{A2BFC179-1D70-4820-8409-95F16571010E}"/>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608" name="【消防施設】&#10;一人当たり面積最小値テキスト">
          <a:extLst>
            <a:ext uri="{FF2B5EF4-FFF2-40B4-BE49-F238E27FC236}">
              <a16:creationId xmlns:a16="http://schemas.microsoft.com/office/drawing/2014/main" id="{1CFE7E65-4FC1-4A81-9B9E-06B4FB0FDAF5}"/>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609" name="直線コネクタ 608">
          <a:extLst>
            <a:ext uri="{FF2B5EF4-FFF2-40B4-BE49-F238E27FC236}">
              <a16:creationId xmlns:a16="http://schemas.microsoft.com/office/drawing/2014/main" id="{B5B7A191-D7C9-401E-AF93-39849881D565}"/>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610" name="【消防施設】&#10;一人当たり面積最大値テキスト">
          <a:extLst>
            <a:ext uri="{FF2B5EF4-FFF2-40B4-BE49-F238E27FC236}">
              <a16:creationId xmlns:a16="http://schemas.microsoft.com/office/drawing/2014/main" id="{B719C5F6-72A3-4C8C-A284-FAB36232F3B7}"/>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611" name="直線コネクタ 610">
          <a:extLst>
            <a:ext uri="{FF2B5EF4-FFF2-40B4-BE49-F238E27FC236}">
              <a16:creationId xmlns:a16="http://schemas.microsoft.com/office/drawing/2014/main" id="{ABEDCD18-2FD6-4B27-8776-3F28CF86EAE4}"/>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612" name="【消防施設】&#10;一人当たり面積平均値テキスト">
          <a:extLst>
            <a:ext uri="{FF2B5EF4-FFF2-40B4-BE49-F238E27FC236}">
              <a16:creationId xmlns:a16="http://schemas.microsoft.com/office/drawing/2014/main" id="{0EC6637D-04C4-437D-B67A-E82831F7AE58}"/>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613" name="フローチャート: 判断 612">
          <a:extLst>
            <a:ext uri="{FF2B5EF4-FFF2-40B4-BE49-F238E27FC236}">
              <a16:creationId xmlns:a16="http://schemas.microsoft.com/office/drawing/2014/main" id="{B3E1FD03-7C09-4311-91B2-17306AD39149}"/>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614" name="フローチャート: 判断 613">
          <a:extLst>
            <a:ext uri="{FF2B5EF4-FFF2-40B4-BE49-F238E27FC236}">
              <a16:creationId xmlns:a16="http://schemas.microsoft.com/office/drawing/2014/main" id="{3CB1CAC0-11A6-4B82-8597-2ADB8C2F95B2}"/>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615" name="フローチャート: 判断 614">
          <a:extLst>
            <a:ext uri="{FF2B5EF4-FFF2-40B4-BE49-F238E27FC236}">
              <a16:creationId xmlns:a16="http://schemas.microsoft.com/office/drawing/2014/main" id="{4B9CBCBA-1E87-4BEA-B7AE-33E66BA98080}"/>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616" name="フローチャート: 判断 615">
          <a:extLst>
            <a:ext uri="{FF2B5EF4-FFF2-40B4-BE49-F238E27FC236}">
              <a16:creationId xmlns:a16="http://schemas.microsoft.com/office/drawing/2014/main" id="{E9298F72-39AF-4897-A2BF-B18270107C02}"/>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617" name="フローチャート: 判断 616">
          <a:extLst>
            <a:ext uri="{FF2B5EF4-FFF2-40B4-BE49-F238E27FC236}">
              <a16:creationId xmlns:a16="http://schemas.microsoft.com/office/drawing/2014/main" id="{49937B9B-1B41-4AB2-8D37-8276D389F268}"/>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86823317-A7ED-42AC-8102-D8598781C51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866C3479-F740-4B9A-994C-BFFB4B2CA96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9C88AC81-DD5C-4E77-99F0-79786DD4846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5107F890-2A77-432F-91B8-FDFCD2A3F0D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A81BF7E1-0962-419A-A7BB-29FC56A23B3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142095</xdr:rowOff>
    </xdr:from>
    <xdr:to>
      <xdr:col>116</xdr:col>
      <xdr:colOff>114300</xdr:colOff>
      <xdr:row>86</xdr:row>
      <xdr:rowOff>72245</xdr:rowOff>
    </xdr:to>
    <xdr:sp macro="" textlink="">
      <xdr:nvSpPr>
        <xdr:cNvPr id="623" name="楕円 622">
          <a:extLst>
            <a:ext uri="{FF2B5EF4-FFF2-40B4-BE49-F238E27FC236}">
              <a16:creationId xmlns:a16="http://schemas.microsoft.com/office/drawing/2014/main" id="{D98A0B97-461D-4E80-BB42-46D8ED97A23C}"/>
            </a:ext>
          </a:extLst>
        </xdr:cNvPr>
        <xdr:cNvSpPr/>
      </xdr:nvSpPr>
      <xdr:spPr>
        <a:xfrm>
          <a:off x="22110700" y="1471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164972</xdr:rowOff>
    </xdr:from>
    <xdr:ext cx="469744" cy="259045"/>
    <xdr:sp macro="" textlink="">
      <xdr:nvSpPr>
        <xdr:cNvPr id="624" name="【消防施設】&#10;一人当たり面積該当値テキスト">
          <a:extLst>
            <a:ext uri="{FF2B5EF4-FFF2-40B4-BE49-F238E27FC236}">
              <a16:creationId xmlns:a16="http://schemas.microsoft.com/office/drawing/2014/main" id="{A71537F7-87E3-486D-8C28-4B2DB64BEC86}"/>
            </a:ext>
          </a:extLst>
        </xdr:cNvPr>
        <xdr:cNvSpPr txBox="1"/>
      </xdr:nvSpPr>
      <xdr:spPr>
        <a:xfrm>
          <a:off x="22199600" y="1456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147647</xdr:rowOff>
    </xdr:from>
    <xdr:to>
      <xdr:col>112</xdr:col>
      <xdr:colOff>38100</xdr:colOff>
      <xdr:row>86</xdr:row>
      <xdr:rowOff>77797</xdr:rowOff>
    </xdr:to>
    <xdr:sp macro="" textlink="">
      <xdr:nvSpPr>
        <xdr:cNvPr id="625" name="楕円 624">
          <a:extLst>
            <a:ext uri="{FF2B5EF4-FFF2-40B4-BE49-F238E27FC236}">
              <a16:creationId xmlns:a16="http://schemas.microsoft.com/office/drawing/2014/main" id="{561D7BB9-124C-4097-BDD0-B14A946BE388}"/>
            </a:ext>
          </a:extLst>
        </xdr:cNvPr>
        <xdr:cNvSpPr/>
      </xdr:nvSpPr>
      <xdr:spPr>
        <a:xfrm>
          <a:off x="21272500" y="1472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21445</xdr:rowOff>
    </xdr:from>
    <xdr:to>
      <xdr:col>116</xdr:col>
      <xdr:colOff>63500</xdr:colOff>
      <xdr:row>86</xdr:row>
      <xdr:rowOff>26997</xdr:rowOff>
    </xdr:to>
    <xdr:cxnSp macro="">
      <xdr:nvCxnSpPr>
        <xdr:cNvPr id="626" name="直線コネクタ 625">
          <a:extLst>
            <a:ext uri="{FF2B5EF4-FFF2-40B4-BE49-F238E27FC236}">
              <a16:creationId xmlns:a16="http://schemas.microsoft.com/office/drawing/2014/main" id="{FD88AAE3-47F8-4014-9B93-1814CBA0BE29}"/>
            </a:ext>
          </a:extLst>
        </xdr:cNvPr>
        <xdr:cNvCxnSpPr/>
      </xdr:nvCxnSpPr>
      <xdr:spPr>
        <a:xfrm flipV="1">
          <a:off x="21323300" y="14766145"/>
          <a:ext cx="8382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149606</xdr:rowOff>
    </xdr:from>
    <xdr:to>
      <xdr:col>107</xdr:col>
      <xdr:colOff>101600</xdr:colOff>
      <xdr:row>86</xdr:row>
      <xdr:rowOff>79756</xdr:rowOff>
    </xdr:to>
    <xdr:sp macro="" textlink="">
      <xdr:nvSpPr>
        <xdr:cNvPr id="627" name="楕円 626">
          <a:extLst>
            <a:ext uri="{FF2B5EF4-FFF2-40B4-BE49-F238E27FC236}">
              <a16:creationId xmlns:a16="http://schemas.microsoft.com/office/drawing/2014/main" id="{90FCB57D-B7E5-4FA1-B01B-061CC360790B}"/>
            </a:ext>
          </a:extLst>
        </xdr:cNvPr>
        <xdr:cNvSpPr/>
      </xdr:nvSpPr>
      <xdr:spPr>
        <a:xfrm>
          <a:off x="203835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26997</xdr:rowOff>
    </xdr:from>
    <xdr:to>
      <xdr:col>111</xdr:col>
      <xdr:colOff>177800</xdr:colOff>
      <xdr:row>86</xdr:row>
      <xdr:rowOff>28956</xdr:rowOff>
    </xdr:to>
    <xdr:cxnSp macro="">
      <xdr:nvCxnSpPr>
        <xdr:cNvPr id="628" name="直線コネクタ 627">
          <a:extLst>
            <a:ext uri="{FF2B5EF4-FFF2-40B4-BE49-F238E27FC236}">
              <a16:creationId xmlns:a16="http://schemas.microsoft.com/office/drawing/2014/main" id="{7CCB78A6-B6A5-40CD-9537-B7B141FB3345}"/>
            </a:ext>
          </a:extLst>
        </xdr:cNvPr>
        <xdr:cNvCxnSpPr/>
      </xdr:nvCxnSpPr>
      <xdr:spPr>
        <a:xfrm flipV="1">
          <a:off x="20434300" y="14771697"/>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151566</xdr:rowOff>
    </xdr:from>
    <xdr:to>
      <xdr:col>102</xdr:col>
      <xdr:colOff>165100</xdr:colOff>
      <xdr:row>86</xdr:row>
      <xdr:rowOff>81716</xdr:rowOff>
    </xdr:to>
    <xdr:sp macro="" textlink="">
      <xdr:nvSpPr>
        <xdr:cNvPr id="629" name="楕円 628">
          <a:extLst>
            <a:ext uri="{FF2B5EF4-FFF2-40B4-BE49-F238E27FC236}">
              <a16:creationId xmlns:a16="http://schemas.microsoft.com/office/drawing/2014/main" id="{4BC88E50-C1A4-46A5-8467-2BFC86D73B60}"/>
            </a:ext>
          </a:extLst>
        </xdr:cNvPr>
        <xdr:cNvSpPr/>
      </xdr:nvSpPr>
      <xdr:spPr>
        <a:xfrm>
          <a:off x="19494500" y="1472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28956</xdr:rowOff>
    </xdr:from>
    <xdr:to>
      <xdr:col>107</xdr:col>
      <xdr:colOff>50800</xdr:colOff>
      <xdr:row>86</xdr:row>
      <xdr:rowOff>30916</xdr:rowOff>
    </xdr:to>
    <xdr:cxnSp macro="">
      <xdr:nvCxnSpPr>
        <xdr:cNvPr id="630" name="直線コネクタ 629">
          <a:extLst>
            <a:ext uri="{FF2B5EF4-FFF2-40B4-BE49-F238E27FC236}">
              <a16:creationId xmlns:a16="http://schemas.microsoft.com/office/drawing/2014/main" id="{8C6BC1F0-B454-47B4-9CD4-0D5341D7FB0E}"/>
            </a:ext>
          </a:extLst>
        </xdr:cNvPr>
        <xdr:cNvCxnSpPr/>
      </xdr:nvCxnSpPr>
      <xdr:spPr>
        <a:xfrm flipV="1">
          <a:off x="19545300" y="14773656"/>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155484</xdr:rowOff>
    </xdr:from>
    <xdr:to>
      <xdr:col>98</xdr:col>
      <xdr:colOff>38100</xdr:colOff>
      <xdr:row>86</xdr:row>
      <xdr:rowOff>85634</xdr:rowOff>
    </xdr:to>
    <xdr:sp macro="" textlink="">
      <xdr:nvSpPr>
        <xdr:cNvPr id="631" name="楕円 630">
          <a:extLst>
            <a:ext uri="{FF2B5EF4-FFF2-40B4-BE49-F238E27FC236}">
              <a16:creationId xmlns:a16="http://schemas.microsoft.com/office/drawing/2014/main" id="{2C0AAACA-CABF-400F-9BC7-1F9069C321FF}"/>
            </a:ext>
          </a:extLst>
        </xdr:cNvPr>
        <xdr:cNvSpPr/>
      </xdr:nvSpPr>
      <xdr:spPr>
        <a:xfrm>
          <a:off x="186055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30916</xdr:rowOff>
    </xdr:from>
    <xdr:to>
      <xdr:col>102</xdr:col>
      <xdr:colOff>114300</xdr:colOff>
      <xdr:row>86</xdr:row>
      <xdr:rowOff>34834</xdr:rowOff>
    </xdr:to>
    <xdr:cxnSp macro="">
      <xdr:nvCxnSpPr>
        <xdr:cNvPr id="632" name="直線コネクタ 631">
          <a:extLst>
            <a:ext uri="{FF2B5EF4-FFF2-40B4-BE49-F238E27FC236}">
              <a16:creationId xmlns:a16="http://schemas.microsoft.com/office/drawing/2014/main" id="{73258F33-4A37-4FD7-AB26-FF6214D0A108}"/>
            </a:ext>
          </a:extLst>
        </xdr:cNvPr>
        <xdr:cNvCxnSpPr/>
      </xdr:nvCxnSpPr>
      <xdr:spPr>
        <a:xfrm flipV="1">
          <a:off x="18656300" y="14775616"/>
          <a:ext cx="8890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633" name="n_1aveValue【消防施設】&#10;一人当たり面積">
          <a:extLst>
            <a:ext uri="{FF2B5EF4-FFF2-40B4-BE49-F238E27FC236}">
              <a16:creationId xmlns:a16="http://schemas.microsoft.com/office/drawing/2014/main" id="{8B11435F-282B-4E68-8535-FB1A7BC6ABDE}"/>
            </a:ext>
          </a:extLst>
        </xdr:cNvPr>
        <xdr:cNvSpPr txBox="1"/>
      </xdr:nvSpPr>
      <xdr:spPr>
        <a:xfrm>
          <a:off x="21075727" y="148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634" name="n_2aveValue【消防施設】&#10;一人当たり面積">
          <a:extLst>
            <a:ext uri="{FF2B5EF4-FFF2-40B4-BE49-F238E27FC236}">
              <a16:creationId xmlns:a16="http://schemas.microsoft.com/office/drawing/2014/main" id="{9886C127-5477-47B1-9063-8957D2F009F9}"/>
            </a:ext>
          </a:extLst>
        </xdr:cNvPr>
        <xdr:cNvSpPr txBox="1"/>
      </xdr:nvSpPr>
      <xdr:spPr>
        <a:xfrm>
          <a:off x="20199427"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116276</xdr:rowOff>
    </xdr:from>
    <xdr:ext cx="469744" cy="259045"/>
    <xdr:sp macro="" textlink="">
      <xdr:nvSpPr>
        <xdr:cNvPr id="635" name="n_3aveValue【消防施設】&#10;一人当たり面積">
          <a:extLst>
            <a:ext uri="{FF2B5EF4-FFF2-40B4-BE49-F238E27FC236}">
              <a16:creationId xmlns:a16="http://schemas.microsoft.com/office/drawing/2014/main" id="{1E5AC0BD-737D-40C1-B3B1-13A25BFC48AC}"/>
            </a:ext>
          </a:extLst>
        </xdr:cNvPr>
        <xdr:cNvSpPr txBox="1"/>
      </xdr:nvSpPr>
      <xdr:spPr>
        <a:xfrm>
          <a:off x="19310427" y="1486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636" name="n_4aveValue【消防施設】&#10;一人当たり面積">
          <a:extLst>
            <a:ext uri="{FF2B5EF4-FFF2-40B4-BE49-F238E27FC236}">
              <a16:creationId xmlns:a16="http://schemas.microsoft.com/office/drawing/2014/main" id="{3C4DC361-D2E5-4BC1-9BF9-4F6112800E8E}"/>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94324</xdr:rowOff>
    </xdr:from>
    <xdr:ext cx="469744" cy="259045"/>
    <xdr:sp macro="" textlink="">
      <xdr:nvSpPr>
        <xdr:cNvPr id="637" name="n_1mainValue【消防施設】&#10;一人当たり面積">
          <a:extLst>
            <a:ext uri="{FF2B5EF4-FFF2-40B4-BE49-F238E27FC236}">
              <a16:creationId xmlns:a16="http://schemas.microsoft.com/office/drawing/2014/main" id="{D663862E-1B9F-427F-B439-74B356B8F357}"/>
            </a:ext>
          </a:extLst>
        </xdr:cNvPr>
        <xdr:cNvSpPr txBox="1"/>
      </xdr:nvSpPr>
      <xdr:spPr>
        <a:xfrm>
          <a:off x="21075727" y="14496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96283</xdr:rowOff>
    </xdr:from>
    <xdr:ext cx="469744" cy="259045"/>
    <xdr:sp macro="" textlink="">
      <xdr:nvSpPr>
        <xdr:cNvPr id="638" name="n_2mainValue【消防施設】&#10;一人当たり面積">
          <a:extLst>
            <a:ext uri="{FF2B5EF4-FFF2-40B4-BE49-F238E27FC236}">
              <a16:creationId xmlns:a16="http://schemas.microsoft.com/office/drawing/2014/main" id="{9F1E6A23-DD30-49E4-BA5A-E6436CC384D5}"/>
            </a:ext>
          </a:extLst>
        </xdr:cNvPr>
        <xdr:cNvSpPr txBox="1"/>
      </xdr:nvSpPr>
      <xdr:spPr>
        <a:xfrm>
          <a:off x="20199427" y="14498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98243</xdr:rowOff>
    </xdr:from>
    <xdr:ext cx="469744" cy="259045"/>
    <xdr:sp macro="" textlink="">
      <xdr:nvSpPr>
        <xdr:cNvPr id="639" name="n_3mainValue【消防施設】&#10;一人当たり面積">
          <a:extLst>
            <a:ext uri="{FF2B5EF4-FFF2-40B4-BE49-F238E27FC236}">
              <a16:creationId xmlns:a16="http://schemas.microsoft.com/office/drawing/2014/main" id="{DD7F4018-4C7B-45DC-856D-BFCB996DD526}"/>
            </a:ext>
          </a:extLst>
        </xdr:cNvPr>
        <xdr:cNvSpPr txBox="1"/>
      </xdr:nvSpPr>
      <xdr:spPr>
        <a:xfrm>
          <a:off x="19310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76761</xdr:rowOff>
    </xdr:from>
    <xdr:ext cx="469744" cy="259045"/>
    <xdr:sp macro="" textlink="">
      <xdr:nvSpPr>
        <xdr:cNvPr id="640" name="n_4mainValue【消防施設】&#10;一人当たり面積">
          <a:extLst>
            <a:ext uri="{FF2B5EF4-FFF2-40B4-BE49-F238E27FC236}">
              <a16:creationId xmlns:a16="http://schemas.microsoft.com/office/drawing/2014/main" id="{E61C5692-E78D-4730-AE3A-07EF4F1B75DD}"/>
            </a:ext>
          </a:extLst>
        </xdr:cNvPr>
        <xdr:cNvSpPr txBox="1"/>
      </xdr:nvSpPr>
      <xdr:spPr>
        <a:xfrm>
          <a:off x="18421427" y="1482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5B024364-746D-4742-A4F3-DA85193153E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E47FB1D0-9FED-4965-A24A-A2FB9E53942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A9790BD0-E5F3-4F10-80A5-8FF4D02AD21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38ED541B-6DE5-4DB5-BBB6-C7F84136F19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C902A8B7-F10C-4C57-80ED-8FC7B027A25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7E9956CD-0219-412B-9338-8678F4D00C4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2D61E667-8631-43B8-B80A-0BD737BD569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126944BD-0F27-4F4C-8D39-92EA2604113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DFE866FA-E659-41E2-AE12-A04BF63A004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933D4A20-452B-4646-8F1B-C32A7D4C251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4C19CF80-C266-4E38-AFD0-F65A78B6F57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FD738DE0-AD03-404D-81C1-E4061385661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21D86AB1-70DB-4471-A9E8-E29DE1E842E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836C6A9B-AD45-4BF9-92A8-FE4CEE97A41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6F570573-2419-46FF-8F52-1793BE03B28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32DC7A99-A6F8-4340-9019-894FF294637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E6D4405C-5E47-4CBE-BE42-9ED1D7E00E8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C2286A0D-954D-4733-8B4F-CE93A95EB4D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FB7F18A9-5DE7-4810-91E3-FA239553CFB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21E898D6-20F7-4875-A316-1E9EAF8F3AE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12137ED4-37AF-4E66-92EC-C1029757CFB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40DF792C-E209-4EB4-B4A2-C786052F5D0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C316B611-BAD0-464E-B9DA-64A744D5B04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DD7303F3-4E55-40AB-B37E-1D6C74865AC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A16EE74E-366A-411B-B303-3AF826C28C7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869120DB-62C5-4D72-8A1B-F35827E501F5}"/>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FAF6C7DE-4540-4B46-8CC7-E98C02555C5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3EE1CEEC-6DC8-41AF-90AC-BDB58F7C12C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69" name="【庁舎】&#10;有形固定資産減価償却率最大値テキスト">
          <a:extLst>
            <a:ext uri="{FF2B5EF4-FFF2-40B4-BE49-F238E27FC236}">
              <a16:creationId xmlns:a16="http://schemas.microsoft.com/office/drawing/2014/main" id="{7DC186F2-106D-404B-B64D-CEFA1B747AB6}"/>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70" name="直線コネクタ 669">
          <a:extLst>
            <a:ext uri="{FF2B5EF4-FFF2-40B4-BE49-F238E27FC236}">
              <a16:creationId xmlns:a16="http://schemas.microsoft.com/office/drawing/2014/main" id="{3A86ADBC-87CD-4273-B2F7-C18DEEAB267E}"/>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671" name="【庁舎】&#10;有形固定資産減価償却率平均値テキスト">
          <a:extLst>
            <a:ext uri="{FF2B5EF4-FFF2-40B4-BE49-F238E27FC236}">
              <a16:creationId xmlns:a16="http://schemas.microsoft.com/office/drawing/2014/main" id="{1664B65A-09DE-426E-898B-DD007A8D7BE6}"/>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672" name="フローチャート: 判断 671">
          <a:extLst>
            <a:ext uri="{FF2B5EF4-FFF2-40B4-BE49-F238E27FC236}">
              <a16:creationId xmlns:a16="http://schemas.microsoft.com/office/drawing/2014/main" id="{816C050B-F599-46A1-AA57-E857EA74904E}"/>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673" name="フローチャート: 判断 672">
          <a:extLst>
            <a:ext uri="{FF2B5EF4-FFF2-40B4-BE49-F238E27FC236}">
              <a16:creationId xmlns:a16="http://schemas.microsoft.com/office/drawing/2014/main" id="{FD12D0C0-D4CA-461B-9E77-B2B4E71D55B4}"/>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674" name="フローチャート: 判断 673">
          <a:extLst>
            <a:ext uri="{FF2B5EF4-FFF2-40B4-BE49-F238E27FC236}">
              <a16:creationId xmlns:a16="http://schemas.microsoft.com/office/drawing/2014/main" id="{588D0F39-39BB-4E97-A3DE-4C33D87F3BF8}"/>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675" name="フローチャート: 判断 674">
          <a:extLst>
            <a:ext uri="{FF2B5EF4-FFF2-40B4-BE49-F238E27FC236}">
              <a16:creationId xmlns:a16="http://schemas.microsoft.com/office/drawing/2014/main" id="{D0D20722-EF83-4F02-8F08-EF391003B487}"/>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676" name="フローチャート: 判断 675">
          <a:extLst>
            <a:ext uri="{FF2B5EF4-FFF2-40B4-BE49-F238E27FC236}">
              <a16:creationId xmlns:a16="http://schemas.microsoft.com/office/drawing/2014/main" id="{388A3F8B-9472-41FD-999B-7D56D5B151D5}"/>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A676998F-207F-4861-B033-2BCF323A2BC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463874F-E911-42F4-9742-BAABC7FB740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542A6CA6-D1DB-4C5D-A3B9-145FADE3D44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DA15644D-8816-4FA6-8460-0A2E17E3CEC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42E1C18B-BC53-4BB7-ADF1-76D2CDB37CF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102144</xdr:rowOff>
    </xdr:from>
    <xdr:to>
      <xdr:col>85</xdr:col>
      <xdr:colOff>177800</xdr:colOff>
      <xdr:row>107</xdr:row>
      <xdr:rowOff>32294</xdr:rowOff>
    </xdr:to>
    <xdr:sp macro="" textlink="">
      <xdr:nvSpPr>
        <xdr:cNvPr id="682" name="楕円 681">
          <a:extLst>
            <a:ext uri="{FF2B5EF4-FFF2-40B4-BE49-F238E27FC236}">
              <a16:creationId xmlns:a16="http://schemas.microsoft.com/office/drawing/2014/main" id="{9069437C-5AAD-4DF3-A1E4-00855E7B0AB6}"/>
            </a:ext>
          </a:extLst>
        </xdr:cNvPr>
        <xdr:cNvSpPr/>
      </xdr:nvSpPr>
      <xdr:spPr>
        <a:xfrm>
          <a:off x="162687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80571</xdr:rowOff>
    </xdr:from>
    <xdr:ext cx="405111" cy="259045"/>
    <xdr:sp macro="" textlink="">
      <xdr:nvSpPr>
        <xdr:cNvPr id="683" name="【庁舎】&#10;有形固定資産減価償却率該当値テキスト">
          <a:extLst>
            <a:ext uri="{FF2B5EF4-FFF2-40B4-BE49-F238E27FC236}">
              <a16:creationId xmlns:a16="http://schemas.microsoft.com/office/drawing/2014/main" id="{BE306837-FDF1-45F2-B01B-ED10C6E0079A}"/>
            </a:ext>
          </a:extLst>
        </xdr:cNvPr>
        <xdr:cNvSpPr txBox="1"/>
      </xdr:nvSpPr>
      <xdr:spPr>
        <a:xfrm>
          <a:off x="16357600" y="1825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61323</xdr:rowOff>
    </xdr:from>
    <xdr:to>
      <xdr:col>81</xdr:col>
      <xdr:colOff>101600</xdr:colOff>
      <xdr:row>106</xdr:row>
      <xdr:rowOff>162923</xdr:rowOff>
    </xdr:to>
    <xdr:sp macro="" textlink="">
      <xdr:nvSpPr>
        <xdr:cNvPr id="684" name="楕円 683">
          <a:extLst>
            <a:ext uri="{FF2B5EF4-FFF2-40B4-BE49-F238E27FC236}">
              <a16:creationId xmlns:a16="http://schemas.microsoft.com/office/drawing/2014/main" id="{00D23E92-32B8-4F13-A6D3-A0E177E1396A}"/>
            </a:ext>
          </a:extLst>
        </xdr:cNvPr>
        <xdr:cNvSpPr/>
      </xdr:nvSpPr>
      <xdr:spPr>
        <a:xfrm>
          <a:off x="15430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112123</xdr:rowOff>
    </xdr:from>
    <xdr:to>
      <xdr:col>85</xdr:col>
      <xdr:colOff>127000</xdr:colOff>
      <xdr:row>106</xdr:row>
      <xdr:rowOff>152944</xdr:rowOff>
    </xdr:to>
    <xdr:cxnSp macro="">
      <xdr:nvCxnSpPr>
        <xdr:cNvPr id="685" name="直線コネクタ 684">
          <a:extLst>
            <a:ext uri="{FF2B5EF4-FFF2-40B4-BE49-F238E27FC236}">
              <a16:creationId xmlns:a16="http://schemas.microsoft.com/office/drawing/2014/main" id="{F640F6E2-5279-4F1C-AB4F-E38AF2C3C602}"/>
            </a:ext>
          </a:extLst>
        </xdr:cNvPr>
        <xdr:cNvCxnSpPr/>
      </xdr:nvCxnSpPr>
      <xdr:spPr>
        <a:xfrm>
          <a:off x="15481300" y="1828582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20501</xdr:rowOff>
    </xdr:from>
    <xdr:to>
      <xdr:col>76</xdr:col>
      <xdr:colOff>165100</xdr:colOff>
      <xdr:row>106</xdr:row>
      <xdr:rowOff>122101</xdr:rowOff>
    </xdr:to>
    <xdr:sp macro="" textlink="">
      <xdr:nvSpPr>
        <xdr:cNvPr id="686" name="楕円 685">
          <a:extLst>
            <a:ext uri="{FF2B5EF4-FFF2-40B4-BE49-F238E27FC236}">
              <a16:creationId xmlns:a16="http://schemas.microsoft.com/office/drawing/2014/main" id="{0D578C4A-46C0-486E-A5E3-9D8257231126}"/>
            </a:ext>
          </a:extLst>
        </xdr:cNvPr>
        <xdr:cNvSpPr/>
      </xdr:nvSpPr>
      <xdr:spPr>
        <a:xfrm>
          <a:off x="14541500" y="1819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71301</xdr:rowOff>
    </xdr:from>
    <xdr:to>
      <xdr:col>81</xdr:col>
      <xdr:colOff>50800</xdr:colOff>
      <xdr:row>106</xdr:row>
      <xdr:rowOff>112123</xdr:rowOff>
    </xdr:to>
    <xdr:cxnSp macro="">
      <xdr:nvCxnSpPr>
        <xdr:cNvPr id="687" name="直線コネクタ 686">
          <a:extLst>
            <a:ext uri="{FF2B5EF4-FFF2-40B4-BE49-F238E27FC236}">
              <a16:creationId xmlns:a16="http://schemas.microsoft.com/office/drawing/2014/main" id="{0F1C8AAF-8AFE-4DB0-99D9-233E7BEBF375}"/>
            </a:ext>
          </a:extLst>
        </xdr:cNvPr>
        <xdr:cNvCxnSpPr/>
      </xdr:nvCxnSpPr>
      <xdr:spPr>
        <a:xfrm>
          <a:off x="14592300" y="1824500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151130</xdr:rowOff>
    </xdr:from>
    <xdr:to>
      <xdr:col>72</xdr:col>
      <xdr:colOff>38100</xdr:colOff>
      <xdr:row>106</xdr:row>
      <xdr:rowOff>81280</xdr:rowOff>
    </xdr:to>
    <xdr:sp macro="" textlink="">
      <xdr:nvSpPr>
        <xdr:cNvPr id="688" name="楕円 687">
          <a:extLst>
            <a:ext uri="{FF2B5EF4-FFF2-40B4-BE49-F238E27FC236}">
              <a16:creationId xmlns:a16="http://schemas.microsoft.com/office/drawing/2014/main" id="{F1B2C6CB-0CC9-4189-8213-1627A5571552}"/>
            </a:ext>
          </a:extLst>
        </xdr:cNvPr>
        <xdr:cNvSpPr/>
      </xdr:nvSpPr>
      <xdr:spPr>
        <a:xfrm>
          <a:off x="13652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30480</xdr:rowOff>
    </xdr:from>
    <xdr:to>
      <xdr:col>76</xdr:col>
      <xdr:colOff>114300</xdr:colOff>
      <xdr:row>106</xdr:row>
      <xdr:rowOff>71301</xdr:rowOff>
    </xdr:to>
    <xdr:cxnSp macro="">
      <xdr:nvCxnSpPr>
        <xdr:cNvPr id="689" name="直線コネクタ 688">
          <a:extLst>
            <a:ext uri="{FF2B5EF4-FFF2-40B4-BE49-F238E27FC236}">
              <a16:creationId xmlns:a16="http://schemas.microsoft.com/office/drawing/2014/main" id="{99A3E6B8-209F-463F-8BAD-7A3931EF2FC8}"/>
            </a:ext>
          </a:extLst>
        </xdr:cNvPr>
        <xdr:cNvCxnSpPr/>
      </xdr:nvCxnSpPr>
      <xdr:spPr>
        <a:xfrm>
          <a:off x="13703300" y="18204180"/>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110308</xdr:rowOff>
    </xdr:from>
    <xdr:to>
      <xdr:col>67</xdr:col>
      <xdr:colOff>101600</xdr:colOff>
      <xdr:row>106</xdr:row>
      <xdr:rowOff>40458</xdr:rowOff>
    </xdr:to>
    <xdr:sp macro="" textlink="">
      <xdr:nvSpPr>
        <xdr:cNvPr id="690" name="楕円 689">
          <a:extLst>
            <a:ext uri="{FF2B5EF4-FFF2-40B4-BE49-F238E27FC236}">
              <a16:creationId xmlns:a16="http://schemas.microsoft.com/office/drawing/2014/main" id="{2542153C-C468-4519-92F0-0E9364397D14}"/>
            </a:ext>
          </a:extLst>
        </xdr:cNvPr>
        <xdr:cNvSpPr/>
      </xdr:nvSpPr>
      <xdr:spPr>
        <a:xfrm>
          <a:off x="12763500" y="181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161108</xdr:rowOff>
    </xdr:from>
    <xdr:to>
      <xdr:col>71</xdr:col>
      <xdr:colOff>177800</xdr:colOff>
      <xdr:row>106</xdr:row>
      <xdr:rowOff>30480</xdr:rowOff>
    </xdr:to>
    <xdr:cxnSp macro="">
      <xdr:nvCxnSpPr>
        <xdr:cNvPr id="691" name="直線コネクタ 690">
          <a:extLst>
            <a:ext uri="{FF2B5EF4-FFF2-40B4-BE49-F238E27FC236}">
              <a16:creationId xmlns:a16="http://schemas.microsoft.com/office/drawing/2014/main" id="{DFAA0B88-64D4-4483-A347-4834EB4001D7}"/>
            </a:ext>
          </a:extLst>
        </xdr:cNvPr>
        <xdr:cNvCxnSpPr/>
      </xdr:nvCxnSpPr>
      <xdr:spPr>
        <a:xfrm>
          <a:off x="12814300" y="18163358"/>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692" name="n_1aveValue【庁舎】&#10;有形固定資産減価償却率">
          <a:extLst>
            <a:ext uri="{FF2B5EF4-FFF2-40B4-BE49-F238E27FC236}">
              <a16:creationId xmlns:a16="http://schemas.microsoft.com/office/drawing/2014/main" id="{DEC67191-C333-4780-BD79-8555D2B58A6A}"/>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693" name="n_2aveValue【庁舎】&#10;有形固定資産減価償却率">
          <a:extLst>
            <a:ext uri="{FF2B5EF4-FFF2-40B4-BE49-F238E27FC236}">
              <a16:creationId xmlns:a16="http://schemas.microsoft.com/office/drawing/2014/main" id="{A7C9AA87-97F1-49BD-884B-97D8BADF367B}"/>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694" name="n_3aveValue【庁舎】&#10;有形固定資産減価償却率">
          <a:extLst>
            <a:ext uri="{FF2B5EF4-FFF2-40B4-BE49-F238E27FC236}">
              <a16:creationId xmlns:a16="http://schemas.microsoft.com/office/drawing/2014/main" id="{100DCD5F-370B-4576-8820-D1F8FD6F2F8C}"/>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695" name="n_4aveValue【庁舎】&#10;有形固定資産減価償却率">
          <a:extLst>
            <a:ext uri="{FF2B5EF4-FFF2-40B4-BE49-F238E27FC236}">
              <a16:creationId xmlns:a16="http://schemas.microsoft.com/office/drawing/2014/main" id="{F814493B-B915-4813-A08F-404094607384}"/>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154050</xdr:rowOff>
    </xdr:from>
    <xdr:ext cx="405111" cy="259045"/>
    <xdr:sp macro="" textlink="">
      <xdr:nvSpPr>
        <xdr:cNvPr id="696" name="n_1mainValue【庁舎】&#10;有形固定資産減価償却率">
          <a:extLst>
            <a:ext uri="{FF2B5EF4-FFF2-40B4-BE49-F238E27FC236}">
              <a16:creationId xmlns:a16="http://schemas.microsoft.com/office/drawing/2014/main" id="{0A721049-D3B7-4BF1-BCF6-07B02021532D}"/>
            </a:ext>
          </a:extLst>
        </xdr:cNvPr>
        <xdr:cNvSpPr txBox="1"/>
      </xdr:nvSpPr>
      <xdr:spPr>
        <a:xfrm>
          <a:off x="152660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113228</xdr:rowOff>
    </xdr:from>
    <xdr:ext cx="405111" cy="259045"/>
    <xdr:sp macro="" textlink="">
      <xdr:nvSpPr>
        <xdr:cNvPr id="697" name="n_2mainValue【庁舎】&#10;有形固定資産減価償却率">
          <a:extLst>
            <a:ext uri="{FF2B5EF4-FFF2-40B4-BE49-F238E27FC236}">
              <a16:creationId xmlns:a16="http://schemas.microsoft.com/office/drawing/2014/main" id="{BE18C1BA-241E-4461-9526-33500C94420C}"/>
            </a:ext>
          </a:extLst>
        </xdr:cNvPr>
        <xdr:cNvSpPr txBox="1"/>
      </xdr:nvSpPr>
      <xdr:spPr>
        <a:xfrm>
          <a:off x="14389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72407</xdr:rowOff>
    </xdr:from>
    <xdr:ext cx="405111" cy="259045"/>
    <xdr:sp macro="" textlink="">
      <xdr:nvSpPr>
        <xdr:cNvPr id="698" name="n_3mainValue【庁舎】&#10;有形固定資産減価償却率">
          <a:extLst>
            <a:ext uri="{FF2B5EF4-FFF2-40B4-BE49-F238E27FC236}">
              <a16:creationId xmlns:a16="http://schemas.microsoft.com/office/drawing/2014/main" id="{AC506B33-CA1B-4403-8978-542B6EFC7058}"/>
            </a:ext>
          </a:extLst>
        </xdr:cNvPr>
        <xdr:cNvSpPr txBox="1"/>
      </xdr:nvSpPr>
      <xdr:spPr>
        <a:xfrm>
          <a:off x="13500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31585</xdr:rowOff>
    </xdr:from>
    <xdr:ext cx="405111" cy="259045"/>
    <xdr:sp macro="" textlink="">
      <xdr:nvSpPr>
        <xdr:cNvPr id="699" name="n_4mainValue【庁舎】&#10;有形固定資産減価償却率">
          <a:extLst>
            <a:ext uri="{FF2B5EF4-FFF2-40B4-BE49-F238E27FC236}">
              <a16:creationId xmlns:a16="http://schemas.microsoft.com/office/drawing/2014/main" id="{62003350-2EC0-4EDF-9EA8-72E0BFE05A57}"/>
            </a:ext>
          </a:extLst>
        </xdr:cNvPr>
        <xdr:cNvSpPr txBox="1"/>
      </xdr:nvSpPr>
      <xdr:spPr>
        <a:xfrm>
          <a:off x="12611744"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4E1CA977-205C-4A51-9139-D03943D5CCA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4731E979-1219-4897-BDCA-E2C4A041319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8B790042-8ED1-4000-AED3-5FAD6002FD1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C72420EE-2938-4771-BACF-B74E325D9DA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81269842-EFFF-4776-8B9F-93F4A8C8946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D661F885-F730-458A-AA4E-3CD78DD7138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6BB90FDF-FB6E-4A83-AA7C-77FC2ADF37D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61F89BC2-EF4E-47F0-806F-A56E97170C1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CDC58FA8-F39C-4F74-A152-38238ACD6D0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373B6B00-28ED-4299-BF5B-EA293AE731D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A88BAD0D-3D88-4C25-9653-F1A1421ACB5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A831D0E1-B70C-49DE-A815-F9929E05CFA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01CB28E8-AFEC-4769-BD18-84B329F9CD7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03FF0E0D-B112-4653-A61F-C60BB9BAEC2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DDEE3DFC-111B-4D7B-9ABA-2EC546E9A1F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76674BD4-3FB6-41FA-8766-1F24FB0CB03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13533A8B-433B-4477-9ACB-B322393B69D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7" name="テキスト ボックス 716">
          <a:extLst>
            <a:ext uri="{FF2B5EF4-FFF2-40B4-BE49-F238E27FC236}">
              <a16:creationId xmlns:a16="http://schemas.microsoft.com/office/drawing/2014/main" id="{F5228391-6ED3-4B79-8B0E-5E793B4E76F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6D03BAC8-C173-495F-8BA2-CB0297A2E5B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9" name="テキスト ボックス 718">
          <a:extLst>
            <a:ext uri="{FF2B5EF4-FFF2-40B4-BE49-F238E27FC236}">
              <a16:creationId xmlns:a16="http://schemas.microsoft.com/office/drawing/2014/main" id="{17845A03-571A-4ADC-9F77-90B1A2781759}"/>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65898BA1-8F11-4990-995D-16D2718FF56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1" name="テキスト ボックス 720">
          <a:extLst>
            <a:ext uri="{FF2B5EF4-FFF2-40B4-BE49-F238E27FC236}">
              <a16:creationId xmlns:a16="http://schemas.microsoft.com/office/drawing/2014/main" id="{65332851-E3A1-4487-8E5F-52864D514BD5}"/>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庁舎】&#10;一人当たり面積グラフ枠">
          <a:extLst>
            <a:ext uri="{FF2B5EF4-FFF2-40B4-BE49-F238E27FC236}">
              <a16:creationId xmlns:a16="http://schemas.microsoft.com/office/drawing/2014/main" id="{8D7E3355-7D57-45E2-B495-12306385526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23" name="直線コネクタ 722">
          <a:extLst>
            <a:ext uri="{FF2B5EF4-FFF2-40B4-BE49-F238E27FC236}">
              <a16:creationId xmlns:a16="http://schemas.microsoft.com/office/drawing/2014/main" id="{601D38FC-5339-433E-A05A-718761E12A3D}"/>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24" name="【庁舎】&#10;一人当たり面積最小値テキスト">
          <a:extLst>
            <a:ext uri="{FF2B5EF4-FFF2-40B4-BE49-F238E27FC236}">
              <a16:creationId xmlns:a16="http://schemas.microsoft.com/office/drawing/2014/main" id="{A826EF9E-E1F5-4461-96AA-EF6509D4CC89}"/>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25" name="直線コネクタ 724">
          <a:extLst>
            <a:ext uri="{FF2B5EF4-FFF2-40B4-BE49-F238E27FC236}">
              <a16:creationId xmlns:a16="http://schemas.microsoft.com/office/drawing/2014/main" id="{CF45FA56-8A49-47F2-BFBB-2F32B9AA32CF}"/>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26" name="【庁舎】&#10;一人当たり面積最大値テキスト">
          <a:extLst>
            <a:ext uri="{FF2B5EF4-FFF2-40B4-BE49-F238E27FC236}">
              <a16:creationId xmlns:a16="http://schemas.microsoft.com/office/drawing/2014/main" id="{6101D95C-762C-42A5-AB05-3CB7485CEA89}"/>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727" name="直線コネクタ 726">
          <a:extLst>
            <a:ext uri="{FF2B5EF4-FFF2-40B4-BE49-F238E27FC236}">
              <a16:creationId xmlns:a16="http://schemas.microsoft.com/office/drawing/2014/main" id="{6A3EAA9F-D0BE-4A34-85C4-3B73ABFE6E82}"/>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728" name="【庁舎】&#10;一人当たり面積平均値テキスト">
          <a:extLst>
            <a:ext uri="{FF2B5EF4-FFF2-40B4-BE49-F238E27FC236}">
              <a16:creationId xmlns:a16="http://schemas.microsoft.com/office/drawing/2014/main" id="{35CCE68C-38E1-472B-BED3-1F88CABD5A76}"/>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729" name="フローチャート: 判断 728">
          <a:extLst>
            <a:ext uri="{FF2B5EF4-FFF2-40B4-BE49-F238E27FC236}">
              <a16:creationId xmlns:a16="http://schemas.microsoft.com/office/drawing/2014/main" id="{A1744AB9-62CD-41D3-9A5F-68AE2EAE0CDD}"/>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730" name="フローチャート: 判断 729">
          <a:extLst>
            <a:ext uri="{FF2B5EF4-FFF2-40B4-BE49-F238E27FC236}">
              <a16:creationId xmlns:a16="http://schemas.microsoft.com/office/drawing/2014/main" id="{87709CD8-92F7-428C-A29B-63D1039FA17B}"/>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731" name="フローチャート: 判断 730">
          <a:extLst>
            <a:ext uri="{FF2B5EF4-FFF2-40B4-BE49-F238E27FC236}">
              <a16:creationId xmlns:a16="http://schemas.microsoft.com/office/drawing/2014/main" id="{D00FE3DD-87D7-4790-9071-437D9361EC2C}"/>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732" name="フローチャート: 判断 731">
          <a:extLst>
            <a:ext uri="{FF2B5EF4-FFF2-40B4-BE49-F238E27FC236}">
              <a16:creationId xmlns:a16="http://schemas.microsoft.com/office/drawing/2014/main" id="{17919C74-2BB4-4F11-8829-9CCA74A22254}"/>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733" name="フローチャート: 判断 732">
          <a:extLst>
            <a:ext uri="{FF2B5EF4-FFF2-40B4-BE49-F238E27FC236}">
              <a16:creationId xmlns:a16="http://schemas.microsoft.com/office/drawing/2014/main" id="{DBD637BE-A709-4B8C-867D-0634DBD0B5A3}"/>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6C65AD7B-DF17-469F-B484-0387F943268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C38490F7-07AF-4111-96B7-A8F74981A64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7B9E9102-9784-4592-B541-3F5BD29D99B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70C9360-2187-4900-926E-5C8E8CC39F8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D265D236-CC8F-44A0-8A45-91A59956F85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160782</xdr:rowOff>
    </xdr:from>
    <xdr:to>
      <xdr:col>116</xdr:col>
      <xdr:colOff>114300</xdr:colOff>
      <xdr:row>108</xdr:row>
      <xdr:rowOff>90932</xdr:rowOff>
    </xdr:to>
    <xdr:sp macro="" textlink="">
      <xdr:nvSpPr>
        <xdr:cNvPr id="739" name="楕円 738">
          <a:extLst>
            <a:ext uri="{FF2B5EF4-FFF2-40B4-BE49-F238E27FC236}">
              <a16:creationId xmlns:a16="http://schemas.microsoft.com/office/drawing/2014/main" id="{8302AB30-90E4-4508-8A81-62EA24125F67}"/>
            </a:ext>
          </a:extLst>
        </xdr:cNvPr>
        <xdr:cNvSpPr/>
      </xdr:nvSpPr>
      <xdr:spPr>
        <a:xfrm>
          <a:off x="22110700" y="1850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740" name="【庁舎】&#10;一人当たり面積該当値テキスト">
          <a:extLst>
            <a:ext uri="{FF2B5EF4-FFF2-40B4-BE49-F238E27FC236}">
              <a16:creationId xmlns:a16="http://schemas.microsoft.com/office/drawing/2014/main" id="{49F0115F-E4BE-404F-906C-D1985A28A648}"/>
            </a:ext>
          </a:extLst>
        </xdr:cNvPr>
        <xdr:cNvSpPr txBox="1"/>
      </xdr:nvSpPr>
      <xdr:spPr>
        <a:xfrm>
          <a:off x="22199600" y="18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164973</xdr:rowOff>
    </xdr:from>
    <xdr:to>
      <xdr:col>112</xdr:col>
      <xdr:colOff>38100</xdr:colOff>
      <xdr:row>108</xdr:row>
      <xdr:rowOff>95123</xdr:rowOff>
    </xdr:to>
    <xdr:sp macro="" textlink="">
      <xdr:nvSpPr>
        <xdr:cNvPr id="741" name="楕円 740">
          <a:extLst>
            <a:ext uri="{FF2B5EF4-FFF2-40B4-BE49-F238E27FC236}">
              <a16:creationId xmlns:a16="http://schemas.microsoft.com/office/drawing/2014/main" id="{4F99AF58-E6F3-4FA1-B4FB-D00CEF527705}"/>
            </a:ext>
          </a:extLst>
        </xdr:cNvPr>
        <xdr:cNvSpPr/>
      </xdr:nvSpPr>
      <xdr:spPr>
        <a:xfrm>
          <a:off x="21272500" y="1851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40132</xdr:rowOff>
    </xdr:from>
    <xdr:to>
      <xdr:col>116</xdr:col>
      <xdr:colOff>63500</xdr:colOff>
      <xdr:row>108</xdr:row>
      <xdr:rowOff>44323</xdr:rowOff>
    </xdr:to>
    <xdr:cxnSp macro="">
      <xdr:nvCxnSpPr>
        <xdr:cNvPr id="742" name="直線コネクタ 741">
          <a:extLst>
            <a:ext uri="{FF2B5EF4-FFF2-40B4-BE49-F238E27FC236}">
              <a16:creationId xmlns:a16="http://schemas.microsoft.com/office/drawing/2014/main" id="{70506EAA-99C2-4904-BB7B-8AB2C26E2895}"/>
            </a:ext>
          </a:extLst>
        </xdr:cNvPr>
        <xdr:cNvCxnSpPr/>
      </xdr:nvCxnSpPr>
      <xdr:spPr>
        <a:xfrm flipV="1">
          <a:off x="21323300" y="18556732"/>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166497</xdr:rowOff>
    </xdr:from>
    <xdr:to>
      <xdr:col>107</xdr:col>
      <xdr:colOff>101600</xdr:colOff>
      <xdr:row>108</xdr:row>
      <xdr:rowOff>96647</xdr:rowOff>
    </xdr:to>
    <xdr:sp macro="" textlink="">
      <xdr:nvSpPr>
        <xdr:cNvPr id="743" name="楕円 742">
          <a:extLst>
            <a:ext uri="{FF2B5EF4-FFF2-40B4-BE49-F238E27FC236}">
              <a16:creationId xmlns:a16="http://schemas.microsoft.com/office/drawing/2014/main" id="{0598C378-4416-432D-9005-2D603176E3AF}"/>
            </a:ext>
          </a:extLst>
        </xdr:cNvPr>
        <xdr:cNvSpPr/>
      </xdr:nvSpPr>
      <xdr:spPr>
        <a:xfrm>
          <a:off x="20383500" y="1851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44323</xdr:rowOff>
    </xdr:from>
    <xdr:to>
      <xdr:col>111</xdr:col>
      <xdr:colOff>177800</xdr:colOff>
      <xdr:row>108</xdr:row>
      <xdr:rowOff>45847</xdr:rowOff>
    </xdr:to>
    <xdr:cxnSp macro="">
      <xdr:nvCxnSpPr>
        <xdr:cNvPr id="744" name="直線コネクタ 743">
          <a:extLst>
            <a:ext uri="{FF2B5EF4-FFF2-40B4-BE49-F238E27FC236}">
              <a16:creationId xmlns:a16="http://schemas.microsoft.com/office/drawing/2014/main" id="{164A92D3-54C9-4769-80B8-23DCA398D007}"/>
            </a:ext>
          </a:extLst>
        </xdr:cNvPr>
        <xdr:cNvCxnSpPr/>
      </xdr:nvCxnSpPr>
      <xdr:spPr>
        <a:xfrm flipV="1">
          <a:off x="20434300" y="1856092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168021</xdr:rowOff>
    </xdr:from>
    <xdr:to>
      <xdr:col>102</xdr:col>
      <xdr:colOff>165100</xdr:colOff>
      <xdr:row>108</xdr:row>
      <xdr:rowOff>98171</xdr:rowOff>
    </xdr:to>
    <xdr:sp macro="" textlink="">
      <xdr:nvSpPr>
        <xdr:cNvPr id="745" name="楕円 744">
          <a:extLst>
            <a:ext uri="{FF2B5EF4-FFF2-40B4-BE49-F238E27FC236}">
              <a16:creationId xmlns:a16="http://schemas.microsoft.com/office/drawing/2014/main" id="{6ED76F5A-394D-463F-BFEC-7078B3DAFA22}"/>
            </a:ext>
          </a:extLst>
        </xdr:cNvPr>
        <xdr:cNvSpPr/>
      </xdr:nvSpPr>
      <xdr:spPr>
        <a:xfrm>
          <a:off x="19494500" y="1851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45847</xdr:rowOff>
    </xdr:from>
    <xdr:to>
      <xdr:col>107</xdr:col>
      <xdr:colOff>50800</xdr:colOff>
      <xdr:row>108</xdr:row>
      <xdr:rowOff>47371</xdr:rowOff>
    </xdr:to>
    <xdr:cxnSp macro="">
      <xdr:nvCxnSpPr>
        <xdr:cNvPr id="746" name="直線コネクタ 745">
          <a:extLst>
            <a:ext uri="{FF2B5EF4-FFF2-40B4-BE49-F238E27FC236}">
              <a16:creationId xmlns:a16="http://schemas.microsoft.com/office/drawing/2014/main" id="{7CAFBD4E-114B-4954-9E44-447DDB2B49B9}"/>
            </a:ext>
          </a:extLst>
        </xdr:cNvPr>
        <xdr:cNvCxnSpPr/>
      </xdr:nvCxnSpPr>
      <xdr:spPr>
        <a:xfrm flipV="1">
          <a:off x="19545300" y="18562447"/>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171069</xdr:rowOff>
    </xdr:from>
    <xdr:to>
      <xdr:col>98</xdr:col>
      <xdr:colOff>38100</xdr:colOff>
      <xdr:row>108</xdr:row>
      <xdr:rowOff>101219</xdr:rowOff>
    </xdr:to>
    <xdr:sp macro="" textlink="">
      <xdr:nvSpPr>
        <xdr:cNvPr id="747" name="楕円 746">
          <a:extLst>
            <a:ext uri="{FF2B5EF4-FFF2-40B4-BE49-F238E27FC236}">
              <a16:creationId xmlns:a16="http://schemas.microsoft.com/office/drawing/2014/main" id="{17AC3A9D-5F5A-4C34-AD67-D7B3D8365DBA}"/>
            </a:ext>
          </a:extLst>
        </xdr:cNvPr>
        <xdr:cNvSpPr/>
      </xdr:nvSpPr>
      <xdr:spPr>
        <a:xfrm>
          <a:off x="18605500" y="1851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47371</xdr:rowOff>
    </xdr:from>
    <xdr:to>
      <xdr:col>102</xdr:col>
      <xdr:colOff>114300</xdr:colOff>
      <xdr:row>108</xdr:row>
      <xdr:rowOff>50419</xdr:rowOff>
    </xdr:to>
    <xdr:cxnSp macro="">
      <xdr:nvCxnSpPr>
        <xdr:cNvPr id="748" name="直線コネクタ 747">
          <a:extLst>
            <a:ext uri="{FF2B5EF4-FFF2-40B4-BE49-F238E27FC236}">
              <a16:creationId xmlns:a16="http://schemas.microsoft.com/office/drawing/2014/main" id="{235F935F-88F8-401E-8771-8E33C1B36A4B}"/>
            </a:ext>
          </a:extLst>
        </xdr:cNvPr>
        <xdr:cNvCxnSpPr/>
      </xdr:nvCxnSpPr>
      <xdr:spPr>
        <a:xfrm flipV="1">
          <a:off x="18656300" y="18563971"/>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749" name="n_1aveValue【庁舎】&#10;一人当たり面積">
          <a:extLst>
            <a:ext uri="{FF2B5EF4-FFF2-40B4-BE49-F238E27FC236}">
              <a16:creationId xmlns:a16="http://schemas.microsoft.com/office/drawing/2014/main" id="{2E7E54DB-CF1A-4C1A-8D89-A593F927B33A}"/>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750" name="n_2aveValue【庁舎】&#10;一人当たり面積">
          <a:extLst>
            <a:ext uri="{FF2B5EF4-FFF2-40B4-BE49-F238E27FC236}">
              <a16:creationId xmlns:a16="http://schemas.microsoft.com/office/drawing/2014/main" id="{E1E587CA-3544-4D0E-AD7E-AD2EAE0C93CB}"/>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751" name="n_3aveValue【庁舎】&#10;一人当たり面積">
          <a:extLst>
            <a:ext uri="{FF2B5EF4-FFF2-40B4-BE49-F238E27FC236}">
              <a16:creationId xmlns:a16="http://schemas.microsoft.com/office/drawing/2014/main" id="{B3A2FCC1-7CB5-4F6F-989A-5E09868540B1}"/>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752" name="n_4aveValue【庁舎】&#10;一人当たり面積">
          <a:extLst>
            <a:ext uri="{FF2B5EF4-FFF2-40B4-BE49-F238E27FC236}">
              <a16:creationId xmlns:a16="http://schemas.microsoft.com/office/drawing/2014/main" id="{3EFDF149-AA60-4FD1-BB49-20E9361BA49B}"/>
            </a:ext>
          </a:extLst>
        </xdr:cNvPr>
        <xdr:cNvSpPr txBox="1"/>
      </xdr:nvSpPr>
      <xdr:spPr>
        <a:xfrm>
          <a:off x="18421427" y="1827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86250</xdr:rowOff>
    </xdr:from>
    <xdr:ext cx="469744" cy="259045"/>
    <xdr:sp macro="" textlink="">
      <xdr:nvSpPr>
        <xdr:cNvPr id="753" name="n_1mainValue【庁舎】&#10;一人当たり面積">
          <a:extLst>
            <a:ext uri="{FF2B5EF4-FFF2-40B4-BE49-F238E27FC236}">
              <a16:creationId xmlns:a16="http://schemas.microsoft.com/office/drawing/2014/main" id="{3EFE869F-DA75-4C9A-92AB-1D4109CF0B54}"/>
            </a:ext>
          </a:extLst>
        </xdr:cNvPr>
        <xdr:cNvSpPr txBox="1"/>
      </xdr:nvSpPr>
      <xdr:spPr>
        <a:xfrm>
          <a:off x="21075727" y="18602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87774</xdr:rowOff>
    </xdr:from>
    <xdr:ext cx="469744" cy="259045"/>
    <xdr:sp macro="" textlink="">
      <xdr:nvSpPr>
        <xdr:cNvPr id="754" name="n_2mainValue【庁舎】&#10;一人当たり面積">
          <a:extLst>
            <a:ext uri="{FF2B5EF4-FFF2-40B4-BE49-F238E27FC236}">
              <a16:creationId xmlns:a16="http://schemas.microsoft.com/office/drawing/2014/main" id="{5F8FF14C-F0D8-4B8A-A96A-EF28CC23F9CE}"/>
            </a:ext>
          </a:extLst>
        </xdr:cNvPr>
        <xdr:cNvSpPr txBox="1"/>
      </xdr:nvSpPr>
      <xdr:spPr>
        <a:xfrm>
          <a:off x="20199427" y="18604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89298</xdr:rowOff>
    </xdr:from>
    <xdr:ext cx="469744" cy="259045"/>
    <xdr:sp macro="" textlink="">
      <xdr:nvSpPr>
        <xdr:cNvPr id="755" name="n_3mainValue【庁舎】&#10;一人当たり面積">
          <a:extLst>
            <a:ext uri="{FF2B5EF4-FFF2-40B4-BE49-F238E27FC236}">
              <a16:creationId xmlns:a16="http://schemas.microsoft.com/office/drawing/2014/main" id="{804071F0-6653-44D4-B26A-EC6170130125}"/>
            </a:ext>
          </a:extLst>
        </xdr:cNvPr>
        <xdr:cNvSpPr txBox="1"/>
      </xdr:nvSpPr>
      <xdr:spPr>
        <a:xfrm>
          <a:off x="19310427" y="1860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92346</xdr:rowOff>
    </xdr:from>
    <xdr:ext cx="469744" cy="259045"/>
    <xdr:sp macro="" textlink="">
      <xdr:nvSpPr>
        <xdr:cNvPr id="756" name="n_4mainValue【庁舎】&#10;一人当たり面積">
          <a:extLst>
            <a:ext uri="{FF2B5EF4-FFF2-40B4-BE49-F238E27FC236}">
              <a16:creationId xmlns:a16="http://schemas.microsoft.com/office/drawing/2014/main" id="{5564CAAF-811B-450C-924F-86C27EBE24B0}"/>
            </a:ext>
          </a:extLst>
        </xdr:cNvPr>
        <xdr:cNvSpPr txBox="1"/>
      </xdr:nvSpPr>
      <xdr:spPr>
        <a:xfrm>
          <a:off x="18421427" y="18608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1D1E4B82-0E7F-4472-A513-3AA0A9423AA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2C40AFA7-E67F-464D-B3F5-248AF4885E0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A558C342-B6DD-4D5F-A6E1-6E5D51C3199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該当のある施設すべての償却率が上昇している。公共施設等総合管理計画や個別施設計画を活用し、更新・除却を検討し施設更新に努める。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4880934</v>
      </c>
      <c r="BO4" s="407"/>
      <c r="BP4" s="407"/>
      <c r="BQ4" s="407"/>
      <c r="BR4" s="407"/>
      <c r="BS4" s="407"/>
      <c r="BT4" s="407"/>
      <c r="BU4" s="408"/>
      <c r="BV4" s="406">
        <v>4727804</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4.7</v>
      </c>
      <c r="CU4" s="413"/>
      <c r="CV4" s="413"/>
      <c r="CW4" s="413"/>
      <c r="CX4" s="413"/>
      <c r="CY4" s="413"/>
      <c r="CZ4" s="413"/>
      <c r="DA4" s="414"/>
      <c r="DB4" s="412">
        <v>5.5</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4722736</v>
      </c>
      <c r="BO5" s="444"/>
      <c r="BP5" s="444"/>
      <c r="BQ5" s="444"/>
      <c r="BR5" s="444"/>
      <c r="BS5" s="444"/>
      <c r="BT5" s="444"/>
      <c r="BU5" s="445"/>
      <c r="BV5" s="443">
        <v>4573047</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91.6</v>
      </c>
      <c r="CU5" s="441"/>
      <c r="CV5" s="441"/>
      <c r="CW5" s="441"/>
      <c r="CX5" s="441"/>
      <c r="CY5" s="441"/>
      <c r="CZ5" s="441"/>
      <c r="DA5" s="442"/>
      <c r="DB5" s="440">
        <v>91.7</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158198</v>
      </c>
      <c r="BO6" s="444"/>
      <c r="BP6" s="444"/>
      <c r="BQ6" s="444"/>
      <c r="BR6" s="444"/>
      <c r="BS6" s="444"/>
      <c r="BT6" s="444"/>
      <c r="BU6" s="445"/>
      <c r="BV6" s="443">
        <v>154757</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91.7</v>
      </c>
      <c r="CU6" s="481"/>
      <c r="CV6" s="481"/>
      <c r="CW6" s="481"/>
      <c r="CX6" s="481"/>
      <c r="CY6" s="481"/>
      <c r="CZ6" s="481"/>
      <c r="DA6" s="482"/>
      <c r="DB6" s="480">
        <v>92.1</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30202</v>
      </c>
      <c r="BO7" s="444"/>
      <c r="BP7" s="444"/>
      <c r="BQ7" s="444"/>
      <c r="BR7" s="444"/>
      <c r="BS7" s="444"/>
      <c r="BT7" s="444"/>
      <c r="BU7" s="445"/>
      <c r="BV7" s="443">
        <v>7429</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2748466</v>
      </c>
      <c r="CU7" s="444"/>
      <c r="CV7" s="444"/>
      <c r="CW7" s="444"/>
      <c r="CX7" s="444"/>
      <c r="CY7" s="444"/>
      <c r="CZ7" s="444"/>
      <c r="DA7" s="445"/>
      <c r="DB7" s="443">
        <v>2702660</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104</v>
      </c>
      <c r="AV8" s="476"/>
      <c r="AW8" s="476"/>
      <c r="AX8" s="476"/>
      <c r="AY8" s="477" t="s">
        <v>105</v>
      </c>
      <c r="AZ8" s="478"/>
      <c r="BA8" s="478"/>
      <c r="BB8" s="478"/>
      <c r="BC8" s="478"/>
      <c r="BD8" s="478"/>
      <c r="BE8" s="478"/>
      <c r="BF8" s="478"/>
      <c r="BG8" s="478"/>
      <c r="BH8" s="478"/>
      <c r="BI8" s="478"/>
      <c r="BJ8" s="478"/>
      <c r="BK8" s="478"/>
      <c r="BL8" s="478"/>
      <c r="BM8" s="479"/>
      <c r="BN8" s="443">
        <v>127996</v>
      </c>
      <c r="BO8" s="444"/>
      <c r="BP8" s="444"/>
      <c r="BQ8" s="444"/>
      <c r="BR8" s="444"/>
      <c r="BS8" s="444"/>
      <c r="BT8" s="444"/>
      <c r="BU8" s="445"/>
      <c r="BV8" s="443">
        <v>147328</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0.21</v>
      </c>
      <c r="CU8" s="484"/>
      <c r="CV8" s="484"/>
      <c r="CW8" s="484"/>
      <c r="CX8" s="484"/>
      <c r="CY8" s="484"/>
      <c r="CZ8" s="484"/>
      <c r="DA8" s="485"/>
      <c r="DB8" s="483">
        <v>0.2</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3685</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-19332</v>
      </c>
      <c r="BO9" s="444"/>
      <c r="BP9" s="444"/>
      <c r="BQ9" s="444"/>
      <c r="BR9" s="444"/>
      <c r="BS9" s="444"/>
      <c r="BT9" s="444"/>
      <c r="BU9" s="445"/>
      <c r="BV9" s="443">
        <v>48343</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15</v>
      </c>
      <c r="CU9" s="441"/>
      <c r="CV9" s="441"/>
      <c r="CW9" s="441"/>
      <c r="CX9" s="441"/>
      <c r="CY9" s="441"/>
      <c r="CZ9" s="441"/>
      <c r="DA9" s="442"/>
      <c r="DB9" s="440">
        <v>16.7</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4127</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104</v>
      </c>
      <c r="AV10" s="476"/>
      <c r="AW10" s="476"/>
      <c r="AX10" s="476"/>
      <c r="AY10" s="477" t="s">
        <v>115</v>
      </c>
      <c r="AZ10" s="478"/>
      <c r="BA10" s="478"/>
      <c r="BB10" s="478"/>
      <c r="BC10" s="478"/>
      <c r="BD10" s="478"/>
      <c r="BE10" s="478"/>
      <c r="BF10" s="478"/>
      <c r="BG10" s="478"/>
      <c r="BH10" s="478"/>
      <c r="BI10" s="478"/>
      <c r="BJ10" s="478"/>
      <c r="BK10" s="478"/>
      <c r="BL10" s="478"/>
      <c r="BM10" s="479"/>
      <c r="BN10" s="443">
        <v>200000</v>
      </c>
      <c r="BO10" s="444"/>
      <c r="BP10" s="444"/>
      <c r="BQ10" s="444"/>
      <c r="BR10" s="444"/>
      <c r="BS10" s="444"/>
      <c r="BT10" s="444"/>
      <c r="BU10" s="445"/>
      <c r="BV10" s="443">
        <v>160000</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104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3471</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3438</v>
      </c>
      <c r="S13" s="528"/>
      <c r="T13" s="528"/>
      <c r="U13" s="528"/>
      <c r="V13" s="529"/>
      <c r="W13" s="459" t="s">
        <v>131</v>
      </c>
      <c r="X13" s="460"/>
      <c r="Y13" s="460"/>
      <c r="Z13" s="460"/>
      <c r="AA13" s="460"/>
      <c r="AB13" s="450"/>
      <c r="AC13" s="494">
        <v>154</v>
      </c>
      <c r="AD13" s="495"/>
      <c r="AE13" s="495"/>
      <c r="AF13" s="495"/>
      <c r="AG13" s="537"/>
      <c r="AH13" s="494">
        <v>214</v>
      </c>
      <c r="AI13" s="495"/>
      <c r="AJ13" s="495"/>
      <c r="AK13" s="495"/>
      <c r="AL13" s="496"/>
      <c r="AM13" s="472" t="s">
        <v>132</v>
      </c>
      <c r="AN13" s="473"/>
      <c r="AO13" s="473"/>
      <c r="AP13" s="473"/>
      <c r="AQ13" s="473"/>
      <c r="AR13" s="473"/>
      <c r="AS13" s="473"/>
      <c r="AT13" s="474"/>
      <c r="AU13" s="475" t="s">
        <v>104</v>
      </c>
      <c r="AV13" s="476"/>
      <c r="AW13" s="476"/>
      <c r="AX13" s="476"/>
      <c r="AY13" s="477" t="s">
        <v>133</v>
      </c>
      <c r="AZ13" s="478"/>
      <c r="BA13" s="478"/>
      <c r="BB13" s="478"/>
      <c r="BC13" s="478"/>
      <c r="BD13" s="478"/>
      <c r="BE13" s="478"/>
      <c r="BF13" s="478"/>
      <c r="BG13" s="478"/>
      <c r="BH13" s="478"/>
      <c r="BI13" s="478"/>
      <c r="BJ13" s="478"/>
      <c r="BK13" s="478"/>
      <c r="BL13" s="478"/>
      <c r="BM13" s="479"/>
      <c r="BN13" s="443">
        <v>180668</v>
      </c>
      <c r="BO13" s="444"/>
      <c r="BP13" s="444"/>
      <c r="BQ13" s="444"/>
      <c r="BR13" s="444"/>
      <c r="BS13" s="444"/>
      <c r="BT13" s="444"/>
      <c r="BU13" s="445"/>
      <c r="BV13" s="443">
        <v>208343</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8.1999999999999993</v>
      </c>
      <c r="CU13" s="441"/>
      <c r="CV13" s="441"/>
      <c r="CW13" s="441"/>
      <c r="CX13" s="441"/>
      <c r="CY13" s="441"/>
      <c r="CZ13" s="441"/>
      <c r="DA13" s="442"/>
      <c r="DB13" s="440">
        <v>8.9</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3607</v>
      </c>
      <c r="S14" s="528"/>
      <c r="T14" s="528"/>
      <c r="U14" s="528"/>
      <c r="V14" s="529"/>
      <c r="W14" s="433"/>
      <c r="X14" s="434"/>
      <c r="Y14" s="434"/>
      <c r="Z14" s="434"/>
      <c r="AA14" s="434"/>
      <c r="AB14" s="423"/>
      <c r="AC14" s="530">
        <v>9.6</v>
      </c>
      <c r="AD14" s="531"/>
      <c r="AE14" s="531"/>
      <c r="AF14" s="531"/>
      <c r="AG14" s="532"/>
      <c r="AH14" s="530">
        <v>12.7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3578</v>
      </c>
      <c r="S15" s="528"/>
      <c r="T15" s="528"/>
      <c r="U15" s="528"/>
      <c r="V15" s="529"/>
      <c r="W15" s="459" t="s">
        <v>137</v>
      </c>
      <c r="X15" s="460"/>
      <c r="Y15" s="460"/>
      <c r="Z15" s="460"/>
      <c r="AA15" s="460"/>
      <c r="AB15" s="450"/>
      <c r="AC15" s="494">
        <v>344</v>
      </c>
      <c r="AD15" s="495"/>
      <c r="AE15" s="495"/>
      <c r="AF15" s="495"/>
      <c r="AG15" s="537"/>
      <c r="AH15" s="494">
        <v>375</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554735</v>
      </c>
      <c r="BO15" s="407"/>
      <c r="BP15" s="407"/>
      <c r="BQ15" s="407"/>
      <c r="BR15" s="407"/>
      <c r="BS15" s="407"/>
      <c r="BT15" s="407"/>
      <c r="BU15" s="408"/>
      <c r="BV15" s="406">
        <v>540362</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21.6</v>
      </c>
      <c r="AD16" s="531"/>
      <c r="AE16" s="531"/>
      <c r="AF16" s="531"/>
      <c r="AG16" s="532"/>
      <c r="AH16" s="530">
        <v>22.2</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2627675</v>
      </c>
      <c r="BO16" s="444"/>
      <c r="BP16" s="444"/>
      <c r="BQ16" s="444"/>
      <c r="BR16" s="444"/>
      <c r="BS16" s="444"/>
      <c r="BT16" s="444"/>
      <c r="BU16" s="445"/>
      <c r="BV16" s="443">
        <v>2562737</v>
      </c>
      <c r="BW16" s="444"/>
      <c r="BX16" s="444"/>
      <c r="BY16" s="444"/>
      <c r="BZ16" s="444"/>
      <c r="CA16" s="444"/>
      <c r="CB16" s="444"/>
      <c r="CC16" s="445"/>
      <c r="CD16" s="182"/>
      <c r="CE16" s="557" t="s">
        <v>143</v>
      </c>
      <c r="CF16" s="557"/>
      <c r="CG16" s="557"/>
      <c r="CH16" s="557"/>
      <c r="CI16" s="557"/>
      <c r="CJ16" s="557"/>
      <c r="CK16" s="557"/>
      <c r="CL16" s="557"/>
      <c r="CM16" s="557"/>
      <c r="CN16" s="557"/>
      <c r="CO16" s="557"/>
      <c r="CP16" s="557"/>
      <c r="CQ16" s="557"/>
      <c r="CR16" s="557"/>
      <c r="CS16" s="558"/>
      <c r="CT16" s="440">
        <v>0.5</v>
      </c>
      <c r="CU16" s="441"/>
      <c r="CV16" s="441"/>
      <c r="CW16" s="441"/>
      <c r="CX16" s="441"/>
      <c r="CY16" s="441"/>
      <c r="CZ16" s="441"/>
      <c r="DA16" s="442"/>
      <c r="DB16" s="440" t="s">
        <v>122</v>
      </c>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144</v>
      </c>
      <c r="N17" s="555"/>
      <c r="O17" s="555"/>
      <c r="P17" s="555"/>
      <c r="Q17" s="556"/>
      <c r="R17" s="549" t="s">
        <v>145</v>
      </c>
      <c r="S17" s="550"/>
      <c r="T17" s="550"/>
      <c r="U17" s="550"/>
      <c r="V17" s="551"/>
      <c r="W17" s="459" t="s">
        <v>146</v>
      </c>
      <c r="X17" s="460"/>
      <c r="Y17" s="460"/>
      <c r="Z17" s="460"/>
      <c r="AA17" s="460"/>
      <c r="AB17" s="450"/>
      <c r="AC17" s="494">
        <v>1098</v>
      </c>
      <c r="AD17" s="495"/>
      <c r="AE17" s="495"/>
      <c r="AF17" s="495"/>
      <c r="AG17" s="537"/>
      <c r="AH17" s="494">
        <v>1099</v>
      </c>
      <c r="AI17" s="495"/>
      <c r="AJ17" s="495"/>
      <c r="AK17" s="495"/>
      <c r="AL17" s="496"/>
      <c r="AM17" s="472"/>
      <c r="AN17" s="473"/>
      <c r="AO17" s="473"/>
      <c r="AP17" s="473"/>
      <c r="AQ17" s="473"/>
      <c r="AR17" s="473"/>
      <c r="AS17" s="473"/>
      <c r="AT17" s="474"/>
      <c r="AU17" s="475"/>
      <c r="AV17" s="476"/>
      <c r="AW17" s="476"/>
      <c r="AX17" s="476"/>
      <c r="AY17" s="477" t="s">
        <v>147</v>
      </c>
      <c r="AZ17" s="478"/>
      <c r="BA17" s="478"/>
      <c r="BB17" s="478"/>
      <c r="BC17" s="478"/>
      <c r="BD17" s="478"/>
      <c r="BE17" s="478"/>
      <c r="BF17" s="478"/>
      <c r="BG17" s="478"/>
      <c r="BH17" s="478"/>
      <c r="BI17" s="478"/>
      <c r="BJ17" s="478"/>
      <c r="BK17" s="478"/>
      <c r="BL17" s="478"/>
      <c r="BM17" s="479"/>
      <c r="BN17" s="443">
        <v>681703</v>
      </c>
      <c r="BO17" s="444"/>
      <c r="BP17" s="444"/>
      <c r="BQ17" s="444"/>
      <c r="BR17" s="444"/>
      <c r="BS17" s="444"/>
      <c r="BT17" s="444"/>
      <c r="BU17" s="445"/>
      <c r="BV17" s="443">
        <v>670024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148</v>
      </c>
      <c r="C18" s="486"/>
      <c r="D18" s="486"/>
      <c r="E18" s="566"/>
      <c r="F18" s="566"/>
      <c r="G18" s="566"/>
      <c r="H18" s="566"/>
      <c r="I18" s="566"/>
      <c r="J18" s="566"/>
      <c r="K18" s="566"/>
      <c r="L18" s="567">
        <v>174.45</v>
      </c>
      <c r="M18" s="567"/>
      <c r="N18" s="567"/>
      <c r="O18" s="567"/>
      <c r="P18" s="567"/>
      <c r="Q18" s="567"/>
      <c r="R18" s="568"/>
      <c r="S18" s="568"/>
      <c r="T18" s="568"/>
      <c r="U18" s="568"/>
      <c r="V18" s="569"/>
      <c r="W18" s="461"/>
      <c r="X18" s="462"/>
      <c r="Y18" s="462"/>
      <c r="Z18" s="462"/>
      <c r="AA18" s="462"/>
      <c r="AB18" s="453"/>
      <c r="AC18" s="570">
        <v>68.8</v>
      </c>
      <c r="AD18" s="571"/>
      <c r="AE18" s="571"/>
      <c r="AF18" s="571"/>
      <c r="AG18" s="572"/>
      <c r="AH18" s="570">
        <v>65.099999999999994</v>
      </c>
      <c r="AI18" s="571"/>
      <c r="AJ18" s="571"/>
      <c r="AK18" s="571"/>
      <c r="AL18" s="573"/>
      <c r="AM18" s="472"/>
      <c r="AN18" s="473"/>
      <c r="AO18" s="473"/>
      <c r="AP18" s="473"/>
      <c r="AQ18" s="473"/>
      <c r="AR18" s="473"/>
      <c r="AS18" s="473"/>
      <c r="AT18" s="474"/>
      <c r="AU18" s="475"/>
      <c r="AV18" s="476"/>
      <c r="AW18" s="476"/>
      <c r="AX18" s="476"/>
      <c r="AY18" s="477" t="s">
        <v>149</v>
      </c>
      <c r="AZ18" s="478"/>
      <c r="BA18" s="478"/>
      <c r="BB18" s="478"/>
      <c r="BC18" s="478"/>
      <c r="BD18" s="478"/>
      <c r="BE18" s="478"/>
      <c r="BF18" s="478"/>
      <c r="BG18" s="478"/>
      <c r="BH18" s="478"/>
      <c r="BI18" s="478"/>
      <c r="BJ18" s="478"/>
      <c r="BK18" s="478"/>
      <c r="BL18" s="478"/>
      <c r="BM18" s="479"/>
      <c r="BN18" s="443">
        <v>2556116</v>
      </c>
      <c r="BO18" s="444"/>
      <c r="BP18" s="444"/>
      <c r="BQ18" s="444"/>
      <c r="BR18" s="444"/>
      <c r="BS18" s="444"/>
      <c r="BT18" s="444"/>
      <c r="BU18" s="445"/>
      <c r="BV18" s="443">
        <v>2501285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150</v>
      </c>
      <c r="C19" s="486"/>
      <c r="D19" s="486"/>
      <c r="E19" s="566"/>
      <c r="F19" s="566"/>
      <c r="G19" s="566"/>
      <c r="H19" s="566"/>
      <c r="I19" s="566"/>
      <c r="J19" s="566"/>
      <c r="K19" s="566"/>
      <c r="L19" s="574">
        <v>21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151</v>
      </c>
      <c r="AZ19" s="478"/>
      <c r="BA19" s="478"/>
      <c r="BB19" s="478"/>
      <c r="BC19" s="478"/>
      <c r="BD19" s="478"/>
      <c r="BE19" s="478"/>
      <c r="BF19" s="478"/>
      <c r="BG19" s="478"/>
      <c r="BH19" s="478"/>
      <c r="BI19" s="478"/>
      <c r="BJ19" s="478"/>
      <c r="BK19" s="478"/>
      <c r="BL19" s="478"/>
      <c r="BM19" s="479"/>
      <c r="BN19" s="443">
        <v>3488744</v>
      </c>
      <c r="BO19" s="444"/>
      <c r="BP19" s="444"/>
      <c r="BQ19" s="444"/>
      <c r="BR19" s="444"/>
      <c r="BS19" s="444"/>
      <c r="BT19" s="444"/>
      <c r="BU19" s="445"/>
      <c r="BV19" s="443">
        <v>3226661</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152</v>
      </c>
      <c r="C20" s="486"/>
      <c r="D20" s="486"/>
      <c r="E20" s="566"/>
      <c r="F20" s="566"/>
      <c r="G20" s="566"/>
      <c r="H20" s="566"/>
      <c r="I20" s="566"/>
      <c r="J20" s="566"/>
      <c r="K20" s="566"/>
      <c r="L20" s="574">
        <v>1790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153</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154</v>
      </c>
      <c r="C22" s="587"/>
      <c r="D22" s="588"/>
      <c r="E22" s="455" t="s">
        <v>1</v>
      </c>
      <c r="F22" s="460"/>
      <c r="G22" s="460"/>
      <c r="H22" s="460"/>
      <c r="I22" s="460"/>
      <c r="J22" s="460"/>
      <c r="K22" s="450"/>
      <c r="L22" s="455" t="s">
        <v>155</v>
      </c>
      <c r="M22" s="460"/>
      <c r="N22" s="460"/>
      <c r="O22" s="460"/>
      <c r="P22" s="450"/>
      <c r="Q22" s="618" t="s">
        <v>156</v>
      </c>
      <c r="R22" s="619"/>
      <c r="S22" s="619"/>
      <c r="T22" s="619"/>
      <c r="U22" s="619"/>
      <c r="V22" s="620"/>
      <c r="W22" s="586" t="s">
        <v>157</v>
      </c>
      <c r="X22" s="587"/>
      <c r="Y22" s="588"/>
      <c r="Z22" s="455" t="s">
        <v>1</v>
      </c>
      <c r="AA22" s="460"/>
      <c r="AB22" s="460"/>
      <c r="AC22" s="460"/>
      <c r="AD22" s="460"/>
      <c r="AE22" s="460"/>
      <c r="AF22" s="460"/>
      <c r="AG22" s="450"/>
      <c r="AH22" s="624" t="s">
        <v>158</v>
      </c>
      <c r="AI22" s="460"/>
      <c r="AJ22" s="460"/>
      <c r="AK22" s="460"/>
      <c r="AL22" s="450"/>
      <c r="AM22" s="624" t="s">
        <v>159</v>
      </c>
      <c r="AN22" s="625"/>
      <c r="AO22" s="625"/>
      <c r="AP22" s="625"/>
      <c r="AQ22" s="625"/>
      <c r="AR22" s="626"/>
      <c r="AS22" s="618" t="s">
        <v>156</v>
      </c>
      <c r="AT22" s="619"/>
      <c r="AU22" s="619"/>
      <c r="AV22" s="619"/>
      <c r="AW22" s="619"/>
      <c r="AX22" s="630"/>
      <c r="AY22" s="403" t="s">
        <v>160</v>
      </c>
      <c r="AZ22" s="404"/>
      <c r="BA22" s="404"/>
      <c r="BB22" s="404"/>
      <c r="BC22" s="404"/>
      <c r="BD22" s="404"/>
      <c r="BE22" s="404"/>
      <c r="BF22" s="404"/>
      <c r="BG22" s="404"/>
      <c r="BH22" s="404"/>
      <c r="BI22" s="404"/>
      <c r="BJ22" s="404"/>
      <c r="BK22" s="404"/>
      <c r="BL22" s="404"/>
      <c r="BM22" s="405"/>
      <c r="BN22" s="406">
        <v>5122310</v>
      </c>
      <c r="BO22" s="407"/>
      <c r="BP22" s="407"/>
      <c r="BQ22" s="407"/>
      <c r="BR22" s="407"/>
      <c r="BS22" s="407"/>
      <c r="BT22" s="407"/>
      <c r="BU22" s="408"/>
      <c r="BV22" s="406">
        <v>5210701</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161</v>
      </c>
      <c r="AZ23" s="478"/>
      <c r="BA23" s="478"/>
      <c r="BB23" s="478"/>
      <c r="BC23" s="478"/>
      <c r="BD23" s="478"/>
      <c r="BE23" s="478"/>
      <c r="BF23" s="478"/>
      <c r="BG23" s="478"/>
      <c r="BH23" s="478"/>
      <c r="BI23" s="478"/>
      <c r="BJ23" s="478"/>
      <c r="BK23" s="478"/>
      <c r="BL23" s="478"/>
      <c r="BM23" s="479"/>
      <c r="BN23" s="443">
        <v>5004025</v>
      </c>
      <c r="BO23" s="444"/>
      <c r="BP23" s="444"/>
      <c r="BQ23" s="444"/>
      <c r="BR23" s="444"/>
      <c r="BS23" s="444"/>
      <c r="BT23" s="444"/>
      <c r="BU23" s="445"/>
      <c r="BV23" s="443">
        <v>5094515</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162</v>
      </c>
      <c r="F24" s="473"/>
      <c r="G24" s="473"/>
      <c r="H24" s="473"/>
      <c r="I24" s="473"/>
      <c r="J24" s="473"/>
      <c r="K24" s="474"/>
      <c r="L24" s="494">
        <v>1</v>
      </c>
      <c r="M24" s="495"/>
      <c r="N24" s="495"/>
      <c r="O24" s="495"/>
      <c r="P24" s="537"/>
      <c r="Q24" s="494">
        <v>6730</v>
      </c>
      <c r="R24" s="495"/>
      <c r="S24" s="495"/>
      <c r="T24" s="495"/>
      <c r="U24" s="495"/>
      <c r="V24" s="537"/>
      <c r="W24" s="589"/>
      <c r="X24" s="590"/>
      <c r="Y24" s="591"/>
      <c r="Z24" s="493" t="s">
        <v>163</v>
      </c>
      <c r="AA24" s="473"/>
      <c r="AB24" s="473"/>
      <c r="AC24" s="473"/>
      <c r="AD24" s="473"/>
      <c r="AE24" s="473"/>
      <c r="AF24" s="473"/>
      <c r="AG24" s="474"/>
      <c r="AH24" s="494">
        <v>79</v>
      </c>
      <c r="AI24" s="495"/>
      <c r="AJ24" s="495"/>
      <c r="AK24" s="495"/>
      <c r="AL24" s="537"/>
      <c r="AM24" s="494">
        <v>235736</v>
      </c>
      <c r="AN24" s="495"/>
      <c r="AO24" s="495"/>
      <c r="AP24" s="495"/>
      <c r="AQ24" s="495"/>
      <c r="AR24" s="537"/>
      <c r="AS24" s="494">
        <v>2984</v>
      </c>
      <c r="AT24" s="495"/>
      <c r="AU24" s="495"/>
      <c r="AV24" s="495"/>
      <c r="AW24" s="495"/>
      <c r="AX24" s="496"/>
      <c r="AY24" s="559" t="s">
        <v>164</v>
      </c>
      <c r="AZ24" s="560"/>
      <c r="BA24" s="560"/>
      <c r="BB24" s="560"/>
      <c r="BC24" s="560"/>
      <c r="BD24" s="560"/>
      <c r="BE24" s="560"/>
      <c r="BF24" s="560"/>
      <c r="BG24" s="560"/>
      <c r="BH24" s="560"/>
      <c r="BI24" s="560"/>
      <c r="BJ24" s="560"/>
      <c r="BK24" s="560"/>
      <c r="BL24" s="560"/>
      <c r="BM24" s="561"/>
      <c r="BN24" s="443">
        <v>4167910</v>
      </c>
      <c r="BO24" s="444"/>
      <c r="BP24" s="444"/>
      <c r="BQ24" s="444"/>
      <c r="BR24" s="444"/>
      <c r="BS24" s="444"/>
      <c r="BT24" s="444"/>
      <c r="BU24" s="445"/>
      <c r="BV24" s="443">
        <v>4146672</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165</v>
      </c>
      <c r="F25" s="473"/>
      <c r="G25" s="473"/>
      <c r="H25" s="473"/>
      <c r="I25" s="473"/>
      <c r="J25" s="473"/>
      <c r="K25" s="474"/>
      <c r="L25" s="494">
        <v>1</v>
      </c>
      <c r="M25" s="495"/>
      <c r="N25" s="495"/>
      <c r="O25" s="495"/>
      <c r="P25" s="537"/>
      <c r="Q25" s="494">
        <v>5700</v>
      </c>
      <c r="R25" s="495"/>
      <c r="S25" s="495"/>
      <c r="T25" s="495"/>
      <c r="U25" s="495"/>
      <c r="V25" s="537"/>
      <c r="W25" s="589"/>
      <c r="X25" s="590"/>
      <c r="Y25" s="591"/>
      <c r="Z25" s="493" t="s">
        <v>166</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167</v>
      </c>
      <c r="AZ25" s="404"/>
      <c r="BA25" s="404"/>
      <c r="BB25" s="404"/>
      <c r="BC25" s="404"/>
      <c r="BD25" s="404"/>
      <c r="BE25" s="404"/>
      <c r="BF25" s="404"/>
      <c r="BG25" s="404"/>
      <c r="BH25" s="404"/>
      <c r="BI25" s="404"/>
      <c r="BJ25" s="404"/>
      <c r="BK25" s="404"/>
      <c r="BL25" s="404"/>
      <c r="BM25" s="405"/>
      <c r="BN25" s="406">
        <v>176019</v>
      </c>
      <c r="BO25" s="407"/>
      <c r="BP25" s="407"/>
      <c r="BQ25" s="407"/>
      <c r="BR25" s="407"/>
      <c r="BS25" s="407"/>
      <c r="BT25" s="407"/>
      <c r="BU25" s="408"/>
      <c r="BV25" s="406">
        <v>125296</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168</v>
      </c>
      <c r="F26" s="473"/>
      <c r="G26" s="473"/>
      <c r="H26" s="473"/>
      <c r="I26" s="473"/>
      <c r="J26" s="473"/>
      <c r="K26" s="474"/>
      <c r="L26" s="494">
        <v>1</v>
      </c>
      <c r="M26" s="495"/>
      <c r="N26" s="495"/>
      <c r="O26" s="495"/>
      <c r="P26" s="537"/>
      <c r="Q26" s="494">
        <v>5170</v>
      </c>
      <c r="R26" s="495"/>
      <c r="S26" s="495"/>
      <c r="T26" s="495"/>
      <c r="U26" s="495"/>
      <c r="V26" s="537"/>
      <c r="W26" s="589"/>
      <c r="X26" s="590"/>
      <c r="Y26" s="591"/>
      <c r="Z26" s="493" t="s">
        <v>169</v>
      </c>
      <c r="AA26" s="595"/>
      <c r="AB26" s="595"/>
      <c r="AC26" s="595"/>
      <c r="AD26" s="595"/>
      <c r="AE26" s="595"/>
      <c r="AF26" s="595"/>
      <c r="AG26" s="596"/>
      <c r="AH26" s="494">
        <v>3</v>
      </c>
      <c r="AI26" s="495"/>
      <c r="AJ26" s="495"/>
      <c r="AK26" s="495"/>
      <c r="AL26" s="537"/>
      <c r="AM26" s="494">
        <v>10113</v>
      </c>
      <c r="AN26" s="495"/>
      <c r="AO26" s="495"/>
      <c r="AP26" s="495"/>
      <c r="AQ26" s="495"/>
      <c r="AR26" s="537"/>
      <c r="AS26" s="494">
        <v>3371</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171</v>
      </c>
      <c r="F27" s="473"/>
      <c r="G27" s="473"/>
      <c r="H27" s="473"/>
      <c r="I27" s="473"/>
      <c r="J27" s="473"/>
      <c r="K27" s="474"/>
      <c r="L27" s="494">
        <v>1</v>
      </c>
      <c r="M27" s="495"/>
      <c r="N27" s="495"/>
      <c r="O27" s="495"/>
      <c r="P27" s="537"/>
      <c r="Q27" s="494">
        <v>2830</v>
      </c>
      <c r="R27" s="495"/>
      <c r="S27" s="495"/>
      <c r="T27" s="495"/>
      <c r="U27" s="495"/>
      <c r="V27" s="537"/>
      <c r="W27" s="589"/>
      <c r="X27" s="590"/>
      <c r="Y27" s="591"/>
      <c r="Z27" s="493" t="s">
        <v>172</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v>295071</v>
      </c>
      <c r="BO27" s="563"/>
      <c r="BP27" s="563"/>
      <c r="BQ27" s="563"/>
      <c r="BR27" s="563"/>
      <c r="BS27" s="563"/>
      <c r="BT27" s="563"/>
      <c r="BU27" s="564"/>
      <c r="BV27" s="562">
        <v>295071</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2320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1707668</v>
      </c>
      <c r="BO28" s="407"/>
      <c r="BP28" s="407"/>
      <c r="BQ28" s="407"/>
      <c r="BR28" s="407"/>
      <c r="BS28" s="407"/>
      <c r="BT28" s="407"/>
      <c r="BU28" s="408"/>
      <c r="BV28" s="406">
        <v>1507668</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7</v>
      </c>
      <c r="M29" s="495"/>
      <c r="N29" s="495"/>
      <c r="O29" s="495"/>
      <c r="P29" s="537"/>
      <c r="Q29" s="494">
        <v>2130</v>
      </c>
      <c r="R29" s="495"/>
      <c r="S29" s="495"/>
      <c r="T29" s="495"/>
      <c r="U29" s="495"/>
      <c r="V29" s="537"/>
      <c r="W29" s="592"/>
      <c r="X29" s="593"/>
      <c r="Y29" s="594"/>
      <c r="Z29" s="493" t="s">
        <v>178</v>
      </c>
      <c r="AA29" s="473"/>
      <c r="AB29" s="473"/>
      <c r="AC29" s="473"/>
      <c r="AD29" s="473"/>
      <c r="AE29" s="473"/>
      <c r="AF29" s="473"/>
      <c r="AG29" s="474"/>
      <c r="AH29" s="494">
        <v>79</v>
      </c>
      <c r="AI29" s="495"/>
      <c r="AJ29" s="495"/>
      <c r="AK29" s="495"/>
      <c r="AL29" s="537"/>
      <c r="AM29" s="494">
        <v>235736</v>
      </c>
      <c r="AN29" s="495"/>
      <c r="AO29" s="495"/>
      <c r="AP29" s="495"/>
      <c r="AQ29" s="495"/>
      <c r="AR29" s="537"/>
      <c r="AS29" s="494">
        <v>2984</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43103</v>
      </c>
      <c r="BO29" s="444"/>
      <c r="BP29" s="444"/>
      <c r="BQ29" s="444"/>
      <c r="BR29" s="444"/>
      <c r="BS29" s="444"/>
      <c r="BT29" s="444"/>
      <c r="BU29" s="445"/>
      <c r="BV29" s="443">
        <v>43103</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98.1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2156823</v>
      </c>
      <c r="BO30" s="563"/>
      <c r="BP30" s="563"/>
      <c r="BQ30" s="563"/>
      <c r="BR30" s="563"/>
      <c r="BS30" s="563"/>
      <c r="BT30" s="563"/>
      <c r="BU30" s="564"/>
      <c r="BV30" s="562">
        <v>2018624</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10</v>
      </c>
      <c r="BX34" s="633"/>
      <c r="BY34" s="634" t="str">
        <f>IF('各会計、関係団体の財政状況及び健全化判断比率'!B68="","",'各会計、関係団体の財政状況及び健全化判断比率'!B68)</f>
        <v>和歌山県市町村総合事務組合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教育奨学金貸与基金</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IF('各会計、関係団体の財政状況及び健全化判断比率'!B32="","",'各会計、関係団体の財政状況及び健全化判断比率'!B32)</f>
        <v>簡易水道事業会計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11</v>
      </c>
      <c r="BX35" s="633"/>
      <c r="BY35" s="634" t="str">
        <f>IF('各会計、関係団体の財政状況及び健全化判断比率'!B69="","",'各会計、関係団体の財政状況及び健全化判断比率'!B69)</f>
        <v>紀南地方老人福祉施設組合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土地取得特別会計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f t="shared" si="0"/>
        <v>9</v>
      </c>
      <c r="AN36" s="633"/>
      <c r="AO36" s="634" t="str">
        <f>IF('各会計、関係団体の財政状況及び健全化判断比率'!B33="","",'各会計、関係団体の財政状況及び健全化判断比率'!B33)</f>
        <v>国保すさみ病院事業会計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12</v>
      </c>
      <c r="BX36" s="633"/>
      <c r="BY36" s="634" t="str">
        <f>IF('各会計、関係団体の財政状況及び健全化判断比率'!B70="","",'各会計、関係団体の財政状況及び健全化判断比率'!B70)</f>
        <v>大辺路衛生施設組合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13</v>
      </c>
      <c r="BX37" s="633"/>
      <c r="BY37" s="634" t="str">
        <f>IF('各会計、関係団体の財政状況及び健全化判断比率'!B71="","",'各会計、関係団体の財政状況及び健全化判断比率'!B71)</f>
        <v>紀南地方児童福祉施設組合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14</v>
      </c>
      <c r="BX38" s="633"/>
      <c r="BY38" s="634" t="str">
        <f>IF('各会計、関係団体の財政状況及び健全化判断比率'!B72="","",'各会計、関係団体の財政状況及び健全化判断比率'!B72)</f>
        <v>田辺市周辺広域市町村圏組合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15</v>
      </c>
      <c r="BX39" s="633"/>
      <c r="BY39" s="634" t="str">
        <f>IF('各会計、関係団体の財政状況及び健全化判断比率'!B73="","",'各会計、関係団体の財政状況及び健全化判断比率'!B73)</f>
        <v>和歌山地方税回収機構</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16</v>
      </c>
      <c r="BX40" s="633"/>
      <c r="BY40" s="634" t="str">
        <f>IF('各会計、関係団体の財政状況及び健全化判断比率'!B74="","",'各会計、関係団体の財政状況及び健全化判断比率'!B74)</f>
        <v>和歌山県後期高齢者医療広域連合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17</v>
      </c>
      <c r="BX41" s="633"/>
      <c r="BY41" s="634" t="str">
        <f>IF('各会計、関係団体の財政状況及び健全化判断比率'!B75="","",'各会計、関係団体の財政状況及び健全化判断比率'!B75)</f>
        <v>紀南環境広域施設組合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18</v>
      </c>
      <c r="BX42" s="633"/>
      <c r="BY42" s="634" t="str">
        <f>IF('各会計、関係団体の財政状況及び健全化判断比率'!B76="","",'各会計、関係団体の財政状況及び健全化判断比率'!B76)</f>
        <v>紀南地方老人福祉施設組合（公営企業会計）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FUwrgC1BIU9wAL3jzH7OGv5RA3T9iLgJjeNsMsR3uPBDPjMYMdaxtH8up6JCDnuPht1olshD39mz1S05oonsQ==" saltValue="nxwihWoGTYZ7kP1ii4dr9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480634</v>
      </c>
      <c r="S5" s="649"/>
      <c r="T5" s="649"/>
      <c r="U5" s="649"/>
      <c r="V5" s="649"/>
      <c r="W5" s="649"/>
      <c r="X5" s="649"/>
      <c r="Y5" s="650"/>
      <c r="Z5" s="651">
        <v>9.8000000000000007</v>
      </c>
      <c r="AA5" s="651"/>
      <c r="AB5" s="651"/>
      <c r="AC5" s="651"/>
      <c r="AD5" s="652">
        <v>480634</v>
      </c>
      <c r="AE5" s="652"/>
      <c r="AF5" s="652"/>
      <c r="AG5" s="652"/>
      <c r="AH5" s="652"/>
      <c r="AI5" s="652"/>
      <c r="AJ5" s="652"/>
      <c r="AK5" s="652"/>
      <c r="AL5" s="653">
        <v>17.2</v>
      </c>
      <c r="AM5" s="654"/>
      <c r="AN5" s="654"/>
      <c r="AO5" s="655"/>
      <c r="AP5" s="645" t="s">
        <v>217</v>
      </c>
      <c r="AQ5" s="646"/>
      <c r="AR5" s="646"/>
      <c r="AS5" s="646"/>
      <c r="AT5" s="646"/>
      <c r="AU5" s="646"/>
      <c r="AV5" s="646"/>
      <c r="AW5" s="646"/>
      <c r="AX5" s="646"/>
      <c r="AY5" s="646"/>
      <c r="AZ5" s="646"/>
      <c r="BA5" s="646"/>
      <c r="BB5" s="646"/>
      <c r="BC5" s="646"/>
      <c r="BD5" s="646"/>
      <c r="BE5" s="646"/>
      <c r="BF5" s="647"/>
      <c r="BG5" s="659">
        <v>472742</v>
      </c>
      <c r="BH5" s="660"/>
      <c r="BI5" s="660"/>
      <c r="BJ5" s="660"/>
      <c r="BK5" s="660"/>
      <c r="BL5" s="660"/>
      <c r="BM5" s="660"/>
      <c r="BN5" s="661"/>
      <c r="BO5" s="662">
        <v>98.4</v>
      </c>
      <c r="BP5" s="662"/>
      <c r="BQ5" s="662"/>
      <c r="BR5" s="662"/>
      <c r="BS5" s="663" t="s">
        <v>122</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93054</v>
      </c>
      <c r="S6" s="660"/>
      <c r="T6" s="660"/>
      <c r="U6" s="660"/>
      <c r="V6" s="660"/>
      <c r="W6" s="660"/>
      <c r="X6" s="660"/>
      <c r="Y6" s="661"/>
      <c r="Z6" s="662">
        <v>1.9</v>
      </c>
      <c r="AA6" s="662"/>
      <c r="AB6" s="662"/>
      <c r="AC6" s="662"/>
      <c r="AD6" s="663">
        <v>93054</v>
      </c>
      <c r="AE6" s="663"/>
      <c r="AF6" s="663"/>
      <c r="AG6" s="663"/>
      <c r="AH6" s="663"/>
      <c r="AI6" s="663"/>
      <c r="AJ6" s="663"/>
      <c r="AK6" s="663"/>
      <c r="AL6" s="664">
        <v>3.3</v>
      </c>
      <c r="AM6" s="665"/>
      <c r="AN6" s="665"/>
      <c r="AO6" s="666"/>
      <c r="AP6" s="656" t="s">
        <v>222</v>
      </c>
      <c r="AQ6" s="657"/>
      <c r="AR6" s="657"/>
      <c r="AS6" s="657"/>
      <c r="AT6" s="657"/>
      <c r="AU6" s="657"/>
      <c r="AV6" s="657"/>
      <c r="AW6" s="657"/>
      <c r="AX6" s="657"/>
      <c r="AY6" s="657"/>
      <c r="AZ6" s="657"/>
      <c r="BA6" s="657"/>
      <c r="BB6" s="657"/>
      <c r="BC6" s="657"/>
      <c r="BD6" s="657"/>
      <c r="BE6" s="657"/>
      <c r="BF6" s="658"/>
      <c r="BG6" s="659">
        <v>472742</v>
      </c>
      <c r="BH6" s="660"/>
      <c r="BI6" s="660"/>
      <c r="BJ6" s="660"/>
      <c r="BK6" s="660"/>
      <c r="BL6" s="660"/>
      <c r="BM6" s="660"/>
      <c r="BN6" s="661"/>
      <c r="BO6" s="662">
        <v>98.4</v>
      </c>
      <c r="BP6" s="662"/>
      <c r="BQ6" s="662"/>
      <c r="BR6" s="662"/>
      <c r="BS6" s="663" t="s">
        <v>122</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57507</v>
      </c>
      <c r="CS6" s="660"/>
      <c r="CT6" s="660"/>
      <c r="CU6" s="660"/>
      <c r="CV6" s="660"/>
      <c r="CW6" s="660"/>
      <c r="CX6" s="660"/>
      <c r="CY6" s="661"/>
      <c r="CZ6" s="653">
        <v>1.2</v>
      </c>
      <c r="DA6" s="654"/>
      <c r="DB6" s="654"/>
      <c r="DC6" s="670"/>
      <c r="DD6" s="668" t="s">
        <v>122</v>
      </c>
      <c r="DE6" s="660"/>
      <c r="DF6" s="660"/>
      <c r="DG6" s="660"/>
      <c r="DH6" s="660"/>
      <c r="DI6" s="660"/>
      <c r="DJ6" s="660"/>
      <c r="DK6" s="660"/>
      <c r="DL6" s="660"/>
      <c r="DM6" s="660"/>
      <c r="DN6" s="660"/>
      <c r="DO6" s="660"/>
      <c r="DP6" s="661"/>
      <c r="DQ6" s="668">
        <v>57107</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182</v>
      </c>
      <c r="S7" s="660"/>
      <c r="T7" s="660"/>
      <c r="U7" s="660"/>
      <c r="V7" s="660"/>
      <c r="W7" s="660"/>
      <c r="X7" s="660"/>
      <c r="Y7" s="661"/>
      <c r="Z7" s="662">
        <v>0</v>
      </c>
      <c r="AA7" s="662"/>
      <c r="AB7" s="662"/>
      <c r="AC7" s="662"/>
      <c r="AD7" s="663">
        <v>182</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129954</v>
      </c>
      <c r="BH7" s="660"/>
      <c r="BI7" s="660"/>
      <c r="BJ7" s="660"/>
      <c r="BK7" s="660"/>
      <c r="BL7" s="660"/>
      <c r="BM7" s="660"/>
      <c r="BN7" s="661"/>
      <c r="BO7" s="662">
        <v>27</v>
      </c>
      <c r="BP7" s="662"/>
      <c r="BQ7" s="662"/>
      <c r="BR7" s="662"/>
      <c r="BS7" s="663" t="s">
        <v>122</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1568600</v>
      </c>
      <c r="CS7" s="660"/>
      <c r="CT7" s="660"/>
      <c r="CU7" s="660"/>
      <c r="CV7" s="660"/>
      <c r="CW7" s="660"/>
      <c r="CX7" s="660"/>
      <c r="CY7" s="661"/>
      <c r="CZ7" s="662">
        <v>33.200000000000003</v>
      </c>
      <c r="DA7" s="662"/>
      <c r="DB7" s="662"/>
      <c r="DC7" s="662"/>
      <c r="DD7" s="668">
        <v>375595</v>
      </c>
      <c r="DE7" s="660"/>
      <c r="DF7" s="660"/>
      <c r="DG7" s="660"/>
      <c r="DH7" s="660"/>
      <c r="DI7" s="660"/>
      <c r="DJ7" s="660"/>
      <c r="DK7" s="660"/>
      <c r="DL7" s="660"/>
      <c r="DM7" s="660"/>
      <c r="DN7" s="660"/>
      <c r="DO7" s="660"/>
      <c r="DP7" s="661"/>
      <c r="DQ7" s="668">
        <v>928478</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4308</v>
      </c>
      <c r="S8" s="660"/>
      <c r="T8" s="660"/>
      <c r="U8" s="660"/>
      <c r="V8" s="660"/>
      <c r="W8" s="660"/>
      <c r="X8" s="660"/>
      <c r="Y8" s="661"/>
      <c r="Z8" s="662">
        <v>0.1</v>
      </c>
      <c r="AA8" s="662"/>
      <c r="AB8" s="662"/>
      <c r="AC8" s="662"/>
      <c r="AD8" s="663">
        <v>4308</v>
      </c>
      <c r="AE8" s="663"/>
      <c r="AF8" s="663"/>
      <c r="AG8" s="663"/>
      <c r="AH8" s="663"/>
      <c r="AI8" s="663"/>
      <c r="AJ8" s="663"/>
      <c r="AK8" s="663"/>
      <c r="AL8" s="664">
        <v>0.2</v>
      </c>
      <c r="AM8" s="665"/>
      <c r="AN8" s="665"/>
      <c r="AO8" s="666"/>
      <c r="AP8" s="656" t="s">
        <v>228</v>
      </c>
      <c r="AQ8" s="657"/>
      <c r="AR8" s="657"/>
      <c r="AS8" s="657"/>
      <c r="AT8" s="657"/>
      <c r="AU8" s="657"/>
      <c r="AV8" s="657"/>
      <c r="AW8" s="657"/>
      <c r="AX8" s="657"/>
      <c r="AY8" s="657"/>
      <c r="AZ8" s="657"/>
      <c r="BA8" s="657"/>
      <c r="BB8" s="657"/>
      <c r="BC8" s="657"/>
      <c r="BD8" s="657"/>
      <c r="BE8" s="657"/>
      <c r="BF8" s="658"/>
      <c r="BG8" s="659">
        <v>4937</v>
      </c>
      <c r="BH8" s="660"/>
      <c r="BI8" s="660"/>
      <c r="BJ8" s="660"/>
      <c r="BK8" s="660"/>
      <c r="BL8" s="660"/>
      <c r="BM8" s="660"/>
      <c r="BN8" s="661"/>
      <c r="BO8" s="662">
        <v>1</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871968</v>
      </c>
      <c r="CS8" s="660"/>
      <c r="CT8" s="660"/>
      <c r="CU8" s="660"/>
      <c r="CV8" s="660"/>
      <c r="CW8" s="660"/>
      <c r="CX8" s="660"/>
      <c r="CY8" s="661"/>
      <c r="CZ8" s="662">
        <v>18.5</v>
      </c>
      <c r="DA8" s="662"/>
      <c r="DB8" s="662"/>
      <c r="DC8" s="662"/>
      <c r="DD8" s="668">
        <v>3074</v>
      </c>
      <c r="DE8" s="660"/>
      <c r="DF8" s="660"/>
      <c r="DG8" s="660"/>
      <c r="DH8" s="660"/>
      <c r="DI8" s="660"/>
      <c r="DJ8" s="660"/>
      <c r="DK8" s="660"/>
      <c r="DL8" s="660"/>
      <c r="DM8" s="660"/>
      <c r="DN8" s="660"/>
      <c r="DO8" s="660"/>
      <c r="DP8" s="661"/>
      <c r="DQ8" s="668">
        <v>516888</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5066</v>
      </c>
      <c r="S9" s="660"/>
      <c r="T9" s="660"/>
      <c r="U9" s="660"/>
      <c r="V9" s="660"/>
      <c r="W9" s="660"/>
      <c r="X9" s="660"/>
      <c r="Y9" s="661"/>
      <c r="Z9" s="662">
        <v>0.1</v>
      </c>
      <c r="AA9" s="662"/>
      <c r="AB9" s="662"/>
      <c r="AC9" s="662"/>
      <c r="AD9" s="663">
        <v>5066</v>
      </c>
      <c r="AE9" s="663"/>
      <c r="AF9" s="663"/>
      <c r="AG9" s="663"/>
      <c r="AH9" s="663"/>
      <c r="AI9" s="663"/>
      <c r="AJ9" s="663"/>
      <c r="AK9" s="663"/>
      <c r="AL9" s="664">
        <v>0.2</v>
      </c>
      <c r="AM9" s="665"/>
      <c r="AN9" s="665"/>
      <c r="AO9" s="666"/>
      <c r="AP9" s="656" t="s">
        <v>231</v>
      </c>
      <c r="AQ9" s="657"/>
      <c r="AR9" s="657"/>
      <c r="AS9" s="657"/>
      <c r="AT9" s="657"/>
      <c r="AU9" s="657"/>
      <c r="AV9" s="657"/>
      <c r="AW9" s="657"/>
      <c r="AX9" s="657"/>
      <c r="AY9" s="657"/>
      <c r="AZ9" s="657"/>
      <c r="BA9" s="657"/>
      <c r="BB9" s="657"/>
      <c r="BC9" s="657"/>
      <c r="BD9" s="657"/>
      <c r="BE9" s="657"/>
      <c r="BF9" s="658"/>
      <c r="BG9" s="659">
        <v>105169</v>
      </c>
      <c r="BH9" s="660"/>
      <c r="BI9" s="660"/>
      <c r="BJ9" s="660"/>
      <c r="BK9" s="660"/>
      <c r="BL9" s="660"/>
      <c r="BM9" s="660"/>
      <c r="BN9" s="661"/>
      <c r="BO9" s="662">
        <v>21.9</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572418</v>
      </c>
      <c r="CS9" s="660"/>
      <c r="CT9" s="660"/>
      <c r="CU9" s="660"/>
      <c r="CV9" s="660"/>
      <c r="CW9" s="660"/>
      <c r="CX9" s="660"/>
      <c r="CY9" s="661"/>
      <c r="CZ9" s="662">
        <v>12.1</v>
      </c>
      <c r="DA9" s="662"/>
      <c r="DB9" s="662"/>
      <c r="DC9" s="662"/>
      <c r="DD9" s="668">
        <v>63459</v>
      </c>
      <c r="DE9" s="660"/>
      <c r="DF9" s="660"/>
      <c r="DG9" s="660"/>
      <c r="DH9" s="660"/>
      <c r="DI9" s="660"/>
      <c r="DJ9" s="660"/>
      <c r="DK9" s="660"/>
      <c r="DL9" s="660"/>
      <c r="DM9" s="660"/>
      <c r="DN9" s="660"/>
      <c r="DO9" s="660"/>
      <c r="DP9" s="661"/>
      <c r="DQ9" s="668">
        <v>533423</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10373</v>
      </c>
      <c r="BH10" s="660"/>
      <c r="BI10" s="660"/>
      <c r="BJ10" s="660"/>
      <c r="BK10" s="660"/>
      <c r="BL10" s="660"/>
      <c r="BM10" s="660"/>
      <c r="BN10" s="661"/>
      <c r="BO10" s="662">
        <v>2.2000000000000002</v>
      </c>
      <c r="BP10" s="662"/>
      <c r="BQ10" s="662"/>
      <c r="BR10" s="662"/>
      <c r="BS10" s="663" t="s">
        <v>122</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t="s">
        <v>122</v>
      </c>
      <c r="CS10" s="660"/>
      <c r="CT10" s="660"/>
      <c r="CU10" s="660"/>
      <c r="CV10" s="660"/>
      <c r="CW10" s="660"/>
      <c r="CX10" s="660"/>
      <c r="CY10" s="661"/>
      <c r="CZ10" s="662" t="s">
        <v>122</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92411</v>
      </c>
      <c r="S11" s="660"/>
      <c r="T11" s="660"/>
      <c r="U11" s="660"/>
      <c r="V11" s="660"/>
      <c r="W11" s="660"/>
      <c r="X11" s="660"/>
      <c r="Y11" s="661"/>
      <c r="Z11" s="664">
        <v>1.9</v>
      </c>
      <c r="AA11" s="665"/>
      <c r="AB11" s="665"/>
      <c r="AC11" s="671"/>
      <c r="AD11" s="668">
        <v>92411</v>
      </c>
      <c r="AE11" s="660"/>
      <c r="AF11" s="660"/>
      <c r="AG11" s="660"/>
      <c r="AH11" s="660"/>
      <c r="AI11" s="660"/>
      <c r="AJ11" s="660"/>
      <c r="AK11" s="661"/>
      <c r="AL11" s="664">
        <v>3.3</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9475</v>
      </c>
      <c r="BH11" s="660"/>
      <c r="BI11" s="660"/>
      <c r="BJ11" s="660"/>
      <c r="BK11" s="660"/>
      <c r="BL11" s="660"/>
      <c r="BM11" s="660"/>
      <c r="BN11" s="661"/>
      <c r="BO11" s="662">
        <v>2</v>
      </c>
      <c r="BP11" s="662"/>
      <c r="BQ11" s="662"/>
      <c r="BR11" s="662"/>
      <c r="BS11" s="663" t="s">
        <v>122</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187250</v>
      </c>
      <c r="CS11" s="660"/>
      <c r="CT11" s="660"/>
      <c r="CU11" s="660"/>
      <c r="CV11" s="660"/>
      <c r="CW11" s="660"/>
      <c r="CX11" s="660"/>
      <c r="CY11" s="661"/>
      <c r="CZ11" s="662">
        <v>4</v>
      </c>
      <c r="DA11" s="662"/>
      <c r="DB11" s="662"/>
      <c r="DC11" s="662"/>
      <c r="DD11" s="668">
        <v>48954</v>
      </c>
      <c r="DE11" s="660"/>
      <c r="DF11" s="660"/>
      <c r="DG11" s="660"/>
      <c r="DH11" s="660"/>
      <c r="DI11" s="660"/>
      <c r="DJ11" s="660"/>
      <c r="DK11" s="660"/>
      <c r="DL11" s="660"/>
      <c r="DM11" s="660"/>
      <c r="DN11" s="660"/>
      <c r="DO11" s="660"/>
      <c r="DP11" s="661"/>
      <c r="DQ11" s="668">
        <v>148074</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296684</v>
      </c>
      <c r="BH12" s="660"/>
      <c r="BI12" s="660"/>
      <c r="BJ12" s="660"/>
      <c r="BK12" s="660"/>
      <c r="BL12" s="660"/>
      <c r="BM12" s="660"/>
      <c r="BN12" s="661"/>
      <c r="BO12" s="662">
        <v>61.7</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54717</v>
      </c>
      <c r="CS12" s="660"/>
      <c r="CT12" s="660"/>
      <c r="CU12" s="660"/>
      <c r="CV12" s="660"/>
      <c r="CW12" s="660"/>
      <c r="CX12" s="660"/>
      <c r="CY12" s="661"/>
      <c r="CZ12" s="662">
        <v>1.2</v>
      </c>
      <c r="DA12" s="662"/>
      <c r="DB12" s="662"/>
      <c r="DC12" s="662"/>
      <c r="DD12" s="668">
        <v>3651</v>
      </c>
      <c r="DE12" s="660"/>
      <c r="DF12" s="660"/>
      <c r="DG12" s="660"/>
      <c r="DH12" s="660"/>
      <c r="DI12" s="660"/>
      <c r="DJ12" s="660"/>
      <c r="DK12" s="660"/>
      <c r="DL12" s="660"/>
      <c r="DM12" s="660"/>
      <c r="DN12" s="660"/>
      <c r="DO12" s="660"/>
      <c r="DP12" s="661"/>
      <c r="DQ12" s="668">
        <v>39738</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295354</v>
      </c>
      <c r="BH13" s="660"/>
      <c r="BI13" s="660"/>
      <c r="BJ13" s="660"/>
      <c r="BK13" s="660"/>
      <c r="BL13" s="660"/>
      <c r="BM13" s="660"/>
      <c r="BN13" s="661"/>
      <c r="BO13" s="662">
        <v>61.5</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208915</v>
      </c>
      <c r="CS13" s="660"/>
      <c r="CT13" s="660"/>
      <c r="CU13" s="660"/>
      <c r="CV13" s="660"/>
      <c r="CW13" s="660"/>
      <c r="CX13" s="660"/>
      <c r="CY13" s="661"/>
      <c r="CZ13" s="662">
        <v>4.4000000000000004</v>
      </c>
      <c r="DA13" s="662"/>
      <c r="DB13" s="662"/>
      <c r="DC13" s="662"/>
      <c r="DD13" s="668">
        <v>139059</v>
      </c>
      <c r="DE13" s="660"/>
      <c r="DF13" s="660"/>
      <c r="DG13" s="660"/>
      <c r="DH13" s="660"/>
      <c r="DI13" s="660"/>
      <c r="DJ13" s="660"/>
      <c r="DK13" s="660"/>
      <c r="DL13" s="660"/>
      <c r="DM13" s="660"/>
      <c r="DN13" s="660"/>
      <c r="DO13" s="660"/>
      <c r="DP13" s="661"/>
      <c r="DQ13" s="668">
        <v>98631</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16791</v>
      </c>
      <c r="BH14" s="660"/>
      <c r="BI14" s="660"/>
      <c r="BJ14" s="660"/>
      <c r="BK14" s="660"/>
      <c r="BL14" s="660"/>
      <c r="BM14" s="660"/>
      <c r="BN14" s="661"/>
      <c r="BO14" s="662">
        <v>3.5</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349465</v>
      </c>
      <c r="CS14" s="660"/>
      <c r="CT14" s="660"/>
      <c r="CU14" s="660"/>
      <c r="CV14" s="660"/>
      <c r="CW14" s="660"/>
      <c r="CX14" s="660"/>
      <c r="CY14" s="661"/>
      <c r="CZ14" s="662">
        <v>7.4</v>
      </c>
      <c r="DA14" s="662"/>
      <c r="DB14" s="662"/>
      <c r="DC14" s="662"/>
      <c r="DD14" s="668">
        <v>99777</v>
      </c>
      <c r="DE14" s="660"/>
      <c r="DF14" s="660"/>
      <c r="DG14" s="660"/>
      <c r="DH14" s="660"/>
      <c r="DI14" s="660"/>
      <c r="DJ14" s="660"/>
      <c r="DK14" s="660"/>
      <c r="DL14" s="660"/>
      <c r="DM14" s="660"/>
      <c r="DN14" s="660"/>
      <c r="DO14" s="660"/>
      <c r="DP14" s="661"/>
      <c r="DQ14" s="668">
        <v>226216</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2934</v>
      </c>
      <c r="S15" s="660"/>
      <c r="T15" s="660"/>
      <c r="U15" s="660"/>
      <c r="V15" s="660"/>
      <c r="W15" s="660"/>
      <c r="X15" s="660"/>
      <c r="Y15" s="661"/>
      <c r="Z15" s="662">
        <v>0.1</v>
      </c>
      <c r="AA15" s="662"/>
      <c r="AB15" s="662"/>
      <c r="AC15" s="662"/>
      <c r="AD15" s="663">
        <v>2934</v>
      </c>
      <c r="AE15" s="663"/>
      <c r="AF15" s="663"/>
      <c r="AG15" s="663"/>
      <c r="AH15" s="663"/>
      <c r="AI15" s="663"/>
      <c r="AJ15" s="663"/>
      <c r="AK15" s="663"/>
      <c r="AL15" s="664">
        <v>0.1</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29313</v>
      </c>
      <c r="BH15" s="660"/>
      <c r="BI15" s="660"/>
      <c r="BJ15" s="660"/>
      <c r="BK15" s="660"/>
      <c r="BL15" s="660"/>
      <c r="BM15" s="660"/>
      <c r="BN15" s="661"/>
      <c r="BO15" s="662">
        <v>6.1</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314132</v>
      </c>
      <c r="CS15" s="660"/>
      <c r="CT15" s="660"/>
      <c r="CU15" s="660"/>
      <c r="CV15" s="660"/>
      <c r="CW15" s="660"/>
      <c r="CX15" s="660"/>
      <c r="CY15" s="661"/>
      <c r="CZ15" s="662">
        <v>6.7</v>
      </c>
      <c r="DA15" s="662"/>
      <c r="DB15" s="662"/>
      <c r="DC15" s="662"/>
      <c r="DD15" s="668">
        <v>30418</v>
      </c>
      <c r="DE15" s="660"/>
      <c r="DF15" s="660"/>
      <c r="DG15" s="660"/>
      <c r="DH15" s="660"/>
      <c r="DI15" s="660"/>
      <c r="DJ15" s="660"/>
      <c r="DK15" s="660"/>
      <c r="DL15" s="660"/>
      <c r="DM15" s="660"/>
      <c r="DN15" s="660"/>
      <c r="DO15" s="660"/>
      <c r="DP15" s="661"/>
      <c r="DQ15" s="668">
        <v>259927</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5817</v>
      </c>
      <c r="S16" s="660"/>
      <c r="T16" s="660"/>
      <c r="U16" s="660"/>
      <c r="V16" s="660"/>
      <c r="W16" s="660"/>
      <c r="X16" s="660"/>
      <c r="Y16" s="661"/>
      <c r="Z16" s="662">
        <v>0.1</v>
      </c>
      <c r="AA16" s="662"/>
      <c r="AB16" s="662"/>
      <c r="AC16" s="662"/>
      <c r="AD16" s="663">
        <v>5817</v>
      </c>
      <c r="AE16" s="663"/>
      <c r="AF16" s="663"/>
      <c r="AG16" s="663"/>
      <c r="AH16" s="663"/>
      <c r="AI16" s="663"/>
      <c r="AJ16" s="663"/>
      <c r="AK16" s="663"/>
      <c r="AL16" s="664">
        <v>0.2</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13332</v>
      </c>
      <c r="S17" s="660"/>
      <c r="T17" s="660"/>
      <c r="U17" s="660"/>
      <c r="V17" s="660"/>
      <c r="W17" s="660"/>
      <c r="X17" s="660"/>
      <c r="Y17" s="661"/>
      <c r="Z17" s="662">
        <v>0.3</v>
      </c>
      <c r="AA17" s="662"/>
      <c r="AB17" s="662"/>
      <c r="AC17" s="662"/>
      <c r="AD17" s="663">
        <v>13332</v>
      </c>
      <c r="AE17" s="663"/>
      <c r="AF17" s="663"/>
      <c r="AG17" s="663"/>
      <c r="AH17" s="663"/>
      <c r="AI17" s="663"/>
      <c r="AJ17" s="663"/>
      <c r="AK17" s="663"/>
      <c r="AL17" s="664">
        <v>0.5</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537764</v>
      </c>
      <c r="CS17" s="660"/>
      <c r="CT17" s="660"/>
      <c r="CU17" s="660"/>
      <c r="CV17" s="660"/>
      <c r="CW17" s="660"/>
      <c r="CX17" s="660"/>
      <c r="CY17" s="661"/>
      <c r="CZ17" s="662">
        <v>11.4</v>
      </c>
      <c r="DA17" s="662"/>
      <c r="DB17" s="662"/>
      <c r="DC17" s="662"/>
      <c r="DD17" s="668" t="s">
        <v>122</v>
      </c>
      <c r="DE17" s="660"/>
      <c r="DF17" s="660"/>
      <c r="DG17" s="660"/>
      <c r="DH17" s="660"/>
      <c r="DI17" s="660"/>
      <c r="DJ17" s="660"/>
      <c r="DK17" s="660"/>
      <c r="DL17" s="660"/>
      <c r="DM17" s="660"/>
      <c r="DN17" s="660"/>
      <c r="DO17" s="660"/>
      <c r="DP17" s="661"/>
      <c r="DQ17" s="668">
        <v>522064</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1264</v>
      </c>
      <c r="S18" s="660"/>
      <c r="T18" s="660"/>
      <c r="U18" s="660"/>
      <c r="V18" s="660"/>
      <c r="W18" s="660"/>
      <c r="X18" s="660"/>
      <c r="Y18" s="661"/>
      <c r="Z18" s="662">
        <v>0</v>
      </c>
      <c r="AA18" s="662"/>
      <c r="AB18" s="662"/>
      <c r="AC18" s="662"/>
      <c r="AD18" s="663">
        <v>1264</v>
      </c>
      <c r="AE18" s="663"/>
      <c r="AF18" s="663"/>
      <c r="AG18" s="663"/>
      <c r="AH18" s="663"/>
      <c r="AI18" s="663"/>
      <c r="AJ18" s="663"/>
      <c r="AK18" s="663"/>
      <c r="AL18" s="664">
        <v>0</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12068</v>
      </c>
      <c r="S19" s="660"/>
      <c r="T19" s="660"/>
      <c r="U19" s="660"/>
      <c r="V19" s="660"/>
      <c r="W19" s="660"/>
      <c r="X19" s="660"/>
      <c r="Y19" s="661"/>
      <c r="Z19" s="662">
        <v>0.2</v>
      </c>
      <c r="AA19" s="662"/>
      <c r="AB19" s="662"/>
      <c r="AC19" s="662"/>
      <c r="AD19" s="663">
        <v>12068</v>
      </c>
      <c r="AE19" s="663"/>
      <c r="AF19" s="663"/>
      <c r="AG19" s="663"/>
      <c r="AH19" s="663"/>
      <c r="AI19" s="663"/>
      <c r="AJ19" s="663"/>
      <c r="AK19" s="663"/>
      <c r="AL19" s="664">
        <v>0.4</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7892</v>
      </c>
      <c r="BH19" s="660"/>
      <c r="BI19" s="660"/>
      <c r="BJ19" s="660"/>
      <c r="BK19" s="660"/>
      <c r="BL19" s="660"/>
      <c r="BM19" s="660"/>
      <c r="BN19" s="661"/>
      <c r="BO19" s="662">
        <v>1.6</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t="s">
        <v>122</v>
      </c>
      <c r="S20" s="660"/>
      <c r="T20" s="660"/>
      <c r="U20" s="660"/>
      <c r="V20" s="660"/>
      <c r="W20" s="660"/>
      <c r="X20" s="660"/>
      <c r="Y20" s="661"/>
      <c r="Z20" s="662" t="s">
        <v>122</v>
      </c>
      <c r="AA20" s="662"/>
      <c r="AB20" s="662"/>
      <c r="AC20" s="662"/>
      <c r="AD20" s="663" t="s">
        <v>122</v>
      </c>
      <c r="AE20" s="663"/>
      <c r="AF20" s="663"/>
      <c r="AG20" s="663"/>
      <c r="AH20" s="663"/>
      <c r="AI20" s="663"/>
      <c r="AJ20" s="663"/>
      <c r="AK20" s="663"/>
      <c r="AL20" s="664" t="s">
        <v>122</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7892</v>
      </c>
      <c r="BH20" s="660"/>
      <c r="BI20" s="660"/>
      <c r="BJ20" s="660"/>
      <c r="BK20" s="660"/>
      <c r="BL20" s="660"/>
      <c r="BM20" s="660"/>
      <c r="BN20" s="661"/>
      <c r="BO20" s="662">
        <v>1.6</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4722736</v>
      </c>
      <c r="CS20" s="660"/>
      <c r="CT20" s="660"/>
      <c r="CU20" s="660"/>
      <c r="CV20" s="660"/>
      <c r="CW20" s="660"/>
      <c r="CX20" s="660"/>
      <c r="CY20" s="661"/>
      <c r="CZ20" s="662">
        <v>100</v>
      </c>
      <c r="DA20" s="662"/>
      <c r="DB20" s="662"/>
      <c r="DC20" s="662"/>
      <c r="DD20" s="668">
        <v>763987</v>
      </c>
      <c r="DE20" s="660"/>
      <c r="DF20" s="660"/>
      <c r="DG20" s="660"/>
      <c r="DH20" s="660"/>
      <c r="DI20" s="660"/>
      <c r="DJ20" s="660"/>
      <c r="DK20" s="660"/>
      <c r="DL20" s="660"/>
      <c r="DM20" s="660"/>
      <c r="DN20" s="660"/>
      <c r="DO20" s="660"/>
      <c r="DP20" s="661"/>
      <c r="DQ20" s="668">
        <v>3330546</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2376401</v>
      </c>
      <c r="S21" s="660"/>
      <c r="T21" s="660"/>
      <c r="U21" s="660"/>
      <c r="V21" s="660"/>
      <c r="W21" s="660"/>
      <c r="X21" s="660"/>
      <c r="Y21" s="661"/>
      <c r="Z21" s="662">
        <v>48.7</v>
      </c>
      <c r="AA21" s="662"/>
      <c r="AB21" s="662"/>
      <c r="AC21" s="662"/>
      <c r="AD21" s="663">
        <v>2061853</v>
      </c>
      <c r="AE21" s="663"/>
      <c r="AF21" s="663"/>
      <c r="AG21" s="663"/>
      <c r="AH21" s="663"/>
      <c r="AI21" s="663"/>
      <c r="AJ21" s="663"/>
      <c r="AK21" s="663"/>
      <c r="AL21" s="664">
        <v>74</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v>7892</v>
      </c>
      <c r="BH21" s="660"/>
      <c r="BI21" s="660"/>
      <c r="BJ21" s="660"/>
      <c r="BK21" s="660"/>
      <c r="BL21" s="660"/>
      <c r="BM21" s="660"/>
      <c r="BN21" s="661"/>
      <c r="BO21" s="662">
        <v>1.6</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v>2061853</v>
      </c>
      <c r="S22" s="660"/>
      <c r="T22" s="660"/>
      <c r="U22" s="660"/>
      <c r="V22" s="660"/>
      <c r="W22" s="660"/>
      <c r="X22" s="660"/>
      <c r="Y22" s="661"/>
      <c r="Z22" s="662">
        <v>42.2</v>
      </c>
      <c r="AA22" s="662"/>
      <c r="AB22" s="662"/>
      <c r="AC22" s="662"/>
      <c r="AD22" s="663">
        <v>2061853</v>
      </c>
      <c r="AE22" s="663"/>
      <c r="AF22" s="663"/>
      <c r="AG22" s="663"/>
      <c r="AH22" s="663"/>
      <c r="AI22" s="663"/>
      <c r="AJ22" s="663"/>
      <c r="AK22" s="663"/>
      <c r="AL22" s="664">
        <v>74</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314548</v>
      </c>
      <c r="S23" s="660"/>
      <c r="T23" s="660"/>
      <c r="U23" s="660"/>
      <c r="V23" s="660"/>
      <c r="W23" s="660"/>
      <c r="X23" s="660"/>
      <c r="Y23" s="661"/>
      <c r="Z23" s="662">
        <v>6.4</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1708771</v>
      </c>
      <c r="CS24" s="649"/>
      <c r="CT24" s="649"/>
      <c r="CU24" s="649"/>
      <c r="CV24" s="649"/>
      <c r="CW24" s="649"/>
      <c r="CX24" s="649"/>
      <c r="CY24" s="650"/>
      <c r="CZ24" s="653">
        <v>36.200000000000003</v>
      </c>
      <c r="DA24" s="654"/>
      <c r="DB24" s="654"/>
      <c r="DC24" s="670"/>
      <c r="DD24" s="691">
        <v>1405935</v>
      </c>
      <c r="DE24" s="649"/>
      <c r="DF24" s="649"/>
      <c r="DG24" s="649"/>
      <c r="DH24" s="649"/>
      <c r="DI24" s="649"/>
      <c r="DJ24" s="649"/>
      <c r="DK24" s="650"/>
      <c r="DL24" s="691">
        <v>1355832</v>
      </c>
      <c r="DM24" s="649"/>
      <c r="DN24" s="649"/>
      <c r="DO24" s="649"/>
      <c r="DP24" s="649"/>
      <c r="DQ24" s="649"/>
      <c r="DR24" s="649"/>
      <c r="DS24" s="649"/>
      <c r="DT24" s="649"/>
      <c r="DU24" s="649"/>
      <c r="DV24" s="650"/>
      <c r="DW24" s="653">
        <v>48.6</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3074139</v>
      </c>
      <c r="S25" s="660"/>
      <c r="T25" s="660"/>
      <c r="U25" s="660"/>
      <c r="V25" s="660"/>
      <c r="W25" s="660"/>
      <c r="X25" s="660"/>
      <c r="Y25" s="661"/>
      <c r="Z25" s="662">
        <v>63</v>
      </c>
      <c r="AA25" s="662"/>
      <c r="AB25" s="662"/>
      <c r="AC25" s="662"/>
      <c r="AD25" s="663">
        <v>2759591</v>
      </c>
      <c r="AE25" s="663"/>
      <c r="AF25" s="663"/>
      <c r="AG25" s="663"/>
      <c r="AH25" s="663"/>
      <c r="AI25" s="663"/>
      <c r="AJ25" s="663"/>
      <c r="AK25" s="663"/>
      <c r="AL25" s="664">
        <v>99</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824725</v>
      </c>
      <c r="CS25" s="692"/>
      <c r="CT25" s="692"/>
      <c r="CU25" s="692"/>
      <c r="CV25" s="692"/>
      <c r="CW25" s="692"/>
      <c r="CX25" s="692"/>
      <c r="CY25" s="693"/>
      <c r="CZ25" s="664">
        <v>17.5</v>
      </c>
      <c r="DA25" s="689"/>
      <c r="DB25" s="689"/>
      <c r="DC25" s="694"/>
      <c r="DD25" s="668">
        <v>794383</v>
      </c>
      <c r="DE25" s="692"/>
      <c r="DF25" s="692"/>
      <c r="DG25" s="692"/>
      <c r="DH25" s="692"/>
      <c r="DI25" s="692"/>
      <c r="DJ25" s="692"/>
      <c r="DK25" s="693"/>
      <c r="DL25" s="668">
        <v>744288</v>
      </c>
      <c r="DM25" s="692"/>
      <c r="DN25" s="692"/>
      <c r="DO25" s="692"/>
      <c r="DP25" s="692"/>
      <c r="DQ25" s="692"/>
      <c r="DR25" s="692"/>
      <c r="DS25" s="692"/>
      <c r="DT25" s="692"/>
      <c r="DU25" s="692"/>
      <c r="DV25" s="693"/>
      <c r="DW25" s="664">
        <v>26.7</v>
      </c>
      <c r="DX25" s="689"/>
      <c r="DY25" s="689"/>
      <c r="DZ25" s="689"/>
      <c r="EA25" s="689"/>
      <c r="EB25" s="689"/>
      <c r="EC25" s="690"/>
    </row>
    <row r="26" spans="2:133" ht="11.25" customHeight="1" x14ac:dyDescent="0.15">
      <c r="B26" s="656" t="s">
        <v>284</v>
      </c>
      <c r="C26" s="657"/>
      <c r="D26" s="657"/>
      <c r="E26" s="657"/>
      <c r="F26" s="657"/>
      <c r="G26" s="657"/>
      <c r="H26" s="657"/>
      <c r="I26" s="657"/>
      <c r="J26" s="657"/>
      <c r="K26" s="657"/>
      <c r="L26" s="657"/>
      <c r="M26" s="657"/>
      <c r="N26" s="657"/>
      <c r="O26" s="657"/>
      <c r="P26" s="657"/>
      <c r="Q26" s="658"/>
      <c r="R26" s="659" t="s">
        <v>122</v>
      </c>
      <c r="S26" s="660"/>
      <c r="T26" s="660"/>
      <c r="U26" s="660"/>
      <c r="V26" s="660"/>
      <c r="W26" s="660"/>
      <c r="X26" s="660"/>
      <c r="Y26" s="661"/>
      <c r="Z26" s="662" t="s">
        <v>122</v>
      </c>
      <c r="AA26" s="662"/>
      <c r="AB26" s="662"/>
      <c r="AC26" s="662"/>
      <c r="AD26" s="663" t="s">
        <v>122</v>
      </c>
      <c r="AE26" s="663"/>
      <c r="AF26" s="663"/>
      <c r="AG26" s="663"/>
      <c r="AH26" s="663"/>
      <c r="AI26" s="663"/>
      <c r="AJ26" s="663"/>
      <c r="AK26" s="663"/>
      <c r="AL26" s="664" t="s">
        <v>122</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442445</v>
      </c>
      <c r="CS26" s="660"/>
      <c r="CT26" s="660"/>
      <c r="CU26" s="660"/>
      <c r="CV26" s="660"/>
      <c r="CW26" s="660"/>
      <c r="CX26" s="660"/>
      <c r="CY26" s="661"/>
      <c r="CZ26" s="664">
        <v>9.4</v>
      </c>
      <c r="DA26" s="689"/>
      <c r="DB26" s="689"/>
      <c r="DC26" s="694"/>
      <c r="DD26" s="668">
        <v>424667</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287</v>
      </c>
      <c r="C27" s="657"/>
      <c r="D27" s="657"/>
      <c r="E27" s="657"/>
      <c r="F27" s="657"/>
      <c r="G27" s="657"/>
      <c r="H27" s="657"/>
      <c r="I27" s="657"/>
      <c r="J27" s="657"/>
      <c r="K27" s="657"/>
      <c r="L27" s="657"/>
      <c r="M27" s="657"/>
      <c r="N27" s="657"/>
      <c r="O27" s="657"/>
      <c r="P27" s="657"/>
      <c r="Q27" s="658"/>
      <c r="R27" s="659" t="s">
        <v>122</v>
      </c>
      <c r="S27" s="660"/>
      <c r="T27" s="660"/>
      <c r="U27" s="660"/>
      <c r="V27" s="660"/>
      <c r="W27" s="660"/>
      <c r="X27" s="660"/>
      <c r="Y27" s="661"/>
      <c r="Z27" s="662" t="s">
        <v>122</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480634</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346282</v>
      </c>
      <c r="CS27" s="692"/>
      <c r="CT27" s="692"/>
      <c r="CU27" s="692"/>
      <c r="CV27" s="692"/>
      <c r="CW27" s="692"/>
      <c r="CX27" s="692"/>
      <c r="CY27" s="693"/>
      <c r="CZ27" s="664">
        <v>7.3</v>
      </c>
      <c r="DA27" s="689"/>
      <c r="DB27" s="689"/>
      <c r="DC27" s="694"/>
      <c r="DD27" s="668">
        <v>89488</v>
      </c>
      <c r="DE27" s="692"/>
      <c r="DF27" s="692"/>
      <c r="DG27" s="692"/>
      <c r="DH27" s="692"/>
      <c r="DI27" s="692"/>
      <c r="DJ27" s="692"/>
      <c r="DK27" s="693"/>
      <c r="DL27" s="668">
        <v>89480</v>
      </c>
      <c r="DM27" s="692"/>
      <c r="DN27" s="692"/>
      <c r="DO27" s="692"/>
      <c r="DP27" s="692"/>
      <c r="DQ27" s="692"/>
      <c r="DR27" s="692"/>
      <c r="DS27" s="692"/>
      <c r="DT27" s="692"/>
      <c r="DU27" s="692"/>
      <c r="DV27" s="693"/>
      <c r="DW27" s="664">
        <v>3.2</v>
      </c>
      <c r="DX27" s="689"/>
      <c r="DY27" s="689"/>
      <c r="DZ27" s="689"/>
      <c r="EA27" s="689"/>
      <c r="EB27" s="689"/>
      <c r="EC27" s="690"/>
    </row>
    <row r="28" spans="2:133" ht="11.25" customHeight="1" x14ac:dyDescent="0.15">
      <c r="B28" s="656" t="s">
        <v>290</v>
      </c>
      <c r="C28" s="657"/>
      <c r="D28" s="657"/>
      <c r="E28" s="657"/>
      <c r="F28" s="657"/>
      <c r="G28" s="657"/>
      <c r="H28" s="657"/>
      <c r="I28" s="657"/>
      <c r="J28" s="657"/>
      <c r="K28" s="657"/>
      <c r="L28" s="657"/>
      <c r="M28" s="657"/>
      <c r="N28" s="657"/>
      <c r="O28" s="657"/>
      <c r="P28" s="657"/>
      <c r="Q28" s="658"/>
      <c r="R28" s="659">
        <v>79087</v>
      </c>
      <c r="S28" s="660"/>
      <c r="T28" s="660"/>
      <c r="U28" s="660"/>
      <c r="V28" s="660"/>
      <c r="W28" s="660"/>
      <c r="X28" s="660"/>
      <c r="Y28" s="661"/>
      <c r="Z28" s="662">
        <v>1.6</v>
      </c>
      <c r="AA28" s="662"/>
      <c r="AB28" s="662"/>
      <c r="AC28" s="662"/>
      <c r="AD28" s="663">
        <v>13540</v>
      </c>
      <c r="AE28" s="663"/>
      <c r="AF28" s="663"/>
      <c r="AG28" s="663"/>
      <c r="AH28" s="663"/>
      <c r="AI28" s="663"/>
      <c r="AJ28" s="663"/>
      <c r="AK28" s="663"/>
      <c r="AL28" s="664">
        <v>0.5</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537764</v>
      </c>
      <c r="CS28" s="660"/>
      <c r="CT28" s="660"/>
      <c r="CU28" s="660"/>
      <c r="CV28" s="660"/>
      <c r="CW28" s="660"/>
      <c r="CX28" s="660"/>
      <c r="CY28" s="661"/>
      <c r="CZ28" s="664">
        <v>11.4</v>
      </c>
      <c r="DA28" s="689"/>
      <c r="DB28" s="689"/>
      <c r="DC28" s="694"/>
      <c r="DD28" s="668">
        <v>522064</v>
      </c>
      <c r="DE28" s="660"/>
      <c r="DF28" s="660"/>
      <c r="DG28" s="660"/>
      <c r="DH28" s="660"/>
      <c r="DI28" s="660"/>
      <c r="DJ28" s="660"/>
      <c r="DK28" s="661"/>
      <c r="DL28" s="668">
        <v>522064</v>
      </c>
      <c r="DM28" s="660"/>
      <c r="DN28" s="660"/>
      <c r="DO28" s="660"/>
      <c r="DP28" s="660"/>
      <c r="DQ28" s="660"/>
      <c r="DR28" s="660"/>
      <c r="DS28" s="660"/>
      <c r="DT28" s="660"/>
      <c r="DU28" s="660"/>
      <c r="DV28" s="661"/>
      <c r="DW28" s="664">
        <v>18.7</v>
      </c>
      <c r="DX28" s="689"/>
      <c r="DY28" s="689"/>
      <c r="DZ28" s="689"/>
      <c r="EA28" s="689"/>
      <c r="EB28" s="689"/>
      <c r="EC28" s="690"/>
    </row>
    <row r="29" spans="2:133" ht="11.25" customHeight="1" x14ac:dyDescent="0.15">
      <c r="B29" s="656" t="s">
        <v>292</v>
      </c>
      <c r="C29" s="657"/>
      <c r="D29" s="657"/>
      <c r="E29" s="657"/>
      <c r="F29" s="657"/>
      <c r="G29" s="657"/>
      <c r="H29" s="657"/>
      <c r="I29" s="657"/>
      <c r="J29" s="657"/>
      <c r="K29" s="657"/>
      <c r="L29" s="657"/>
      <c r="M29" s="657"/>
      <c r="N29" s="657"/>
      <c r="O29" s="657"/>
      <c r="P29" s="657"/>
      <c r="Q29" s="658"/>
      <c r="R29" s="659">
        <v>10817</v>
      </c>
      <c r="S29" s="660"/>
      <c r="T29" s="660"/>
      <c r="U29" s="660"/>
      <c r="V29" s="660"/>
      <c r="W29" s="660"/>
      <c r="X29" s="660"/>
      <c r="Y29" s="661"/>
      <c r="Z29" s="662">
        <v>0.2</v>
      </c>
      <c r="AA29" s="662"/>
      <c r="AB29" s="662"/>
      <c r="AC29" s="662"/>
      <c r="AD29" s="663">
        <v>2</v>
      </c>
      <c r="AE29" s="663"/>
      <c r="AF29" s="663"/>
      <c r="AG29" s="663"/>
      <c r="AH29" s="663"/>
      <c r="AI29" s="663"/>
      <c r="AJ29" s="663"/>
      <c r="AK29" s="663"/>
      <c r="AL29" s="664">
        <v>0</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293</v>
      </c>
      <c r="CE29" s="698"/>
      <c r="CF29" s="656" t="s">
        <v>66</v>
      </c>
      <c r="CG29" s="657"/>
      <c r="CH29" s="657"/>
      <c r="CI29" s="657"/>
      <c r="CJ29" s="657"/>
      <c r="CK29" s="657"/>
      <c r="CL29" s="657"/>
      <c r="CM29" s="657"/>
      <c r="CN29" s="657"/>
      <c r="CO29" s="657"/>
      <c r="CP29" s="657"/>
      <c r="CQ29" s="658"/>
      <c r="CR29" s="659">
        <v>537764</v>
      </c>
      <c r="CS29" s="692"/>
      <c r="CT29" s="692"/>
      <c r="CU29" s="692"/>
      <c r="CV29" s="692"/>
      <c r="CW29" s="692"/>
      <c r="CX29" s="692"/>
      <c r="CY29" s="693"/>
      <c r="CZ29" s="664">
        <v>11.4</v>
      </c>
      <c r="DA29" s="689"/>
      <c r="DB29" s="689"/>
      <c r="DC29" s="694"/>
      <c r="DD29" s="668">
        <v>522064</v>
      </c>
      <c r="DE29" s="692"/>
      <c r="DF29" s="692"/>
      <c r="DG29" s="692"/>
      <c r="DH29" s="692"/>
      <c r="DI29" s="692"/>
      <c r="DJ29" s="692"/>
      <c r="DK29" s="693"/>
      <c r="DL29" s="668">
        <v>522064</v>
      </c>
      <c r="DM29" s="692"/>
      <c r="DN29" s="692"/>
      <c r="DO29" s="692"/>
      <c r="DP29" s="692"/>
      <c r="DQ29" s="692"/>
      <c r="DR29" s="692"/>
      <c r="DS29" s="692"/>
      <c r="DT29" s="692"/>
      <c r="DU29" s="692"/>
      <c r="DV29" s="693"/>
      <c r="DW29" s="664">
        <v>18.7</v>
      </c>
      <c r="DX29" s="689"/>
      <c r="DY29" s="689"/>
      <c r="DZ29" s="689"/>
      <c r="EA29" s="689"/>
      <c r="EB29" s="689"/>
      <c r="EC29" s="690"/>
    </row>
    <row r="30" spans="2:133" ht="11.25" customHeight="1" x14ac:dyDescent="0.15">
      <c r="B30" s="656" t="s">
        <v>294</v>
      </c>
      <c r="C30" s="657"/>
      <c r="D30" s="657"/>
      <c r="E30" s="657"/>
      <c r="F30" s="657"/>
      <c r="G30" s="657"/>
      <c r="H30" s="657"/>
      <c r="I30" s="657"/>
      <c r="J30" s="657"/>
      <c r="K30" s="657"/>
      <c r="L30" s="657"/>
      <c r="M30" s="657"/>
      <c r="N30" s="657"/>
      <c r="O30" s="657"/>
      <c r="P30" s="657"/>
      <c r="Q30" s="658"/>
      <c r="R30" s="659">
        <v>275098</v>
      </c>
      <c r="S30" s="660"/>
      <c r="T30" s="660"/>
      <c r="U30" s="660"/>
      <c r="V30" s="660"/>
      <c r="W30" s="660"/>
      <c r="X30" s="660"/>
      <c r="Y30" s="661"/>
      <c r="Z30" s="662">
        <v>5.6</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695"/>
      <c r="BI30" s="695"/>
      <c r="BJ30" s="695"/>
      <c r="BK30" s="695"/>
      <c r="BL30" s="695"/>
      <c r="BM30" s="695"/>
      <c r="BN30" s="695"/>
      <c r="BO30" s="695"/>
      <c r="BP30" s="695"/>
      <c r="BQ30" s="696"/>
      <c r="BR30" s="641" t="s">
        <v>296</v>
      </c>
      <c r="BS30" s="695"/>
      <c r="BT30" s="695"/>
      <c r="BU30" s="695"/>
      <c r="BV30" s="695"/>
      <c r="BW30" s="695"/>
      <c r="BX30" s="695"/>
      <c r="BY30" s="695"/>
      <c r="BZ30" s="695"/>
      <c r="CA30" s="695"/>
      <c r="CB30" s="696"/>
      <c r="CD30" s="699"/>
      <c r="CE30" s="700"/>
      <c r="CF30" s="656" t="s">
        <v>297</v>
      </c>
      <c r="CG30" s="657"/>
      <c r="CH30" s="657"/>
      <c r="CI30" s="657"/>
      <c r="CJ30" s="657"/>
      <c r="CK30" s="657"/>
      <c r="CL30" s="657"/>
      <c r="CM30" s="657"/>
      <c r="CN30" s="657"/>
      <c r="CO30" s="657"/>
      <c r="CP30" s="657"/>
      <c r="CQ30" s="658"/>
      <c r="CR30" s="659">
        <v>523491</v>
      </c>
      <c r="CS30" s="660"/>
      <c r="CT30" s="660"/>
      <c r="CU30" s="660"/>
      <c r="CV30" s="660"/>
      <c r="CW30" s="660"/>
      <c r="CX30" s="660"/>
      <c r="CY30" s="661"/>
      <c r="CZ30" s="664">
        <v>11.1</v>
      </c>
      <c r="DA30" s="689"/>
      <c r="DB30" s="689"/>
      <c r="DC30" s="694"/>
      <c r="DD30" s="668">
        <v>507791</v>
      </c>
      <c r="DE30" s="660"/>
      <c r="DF30" s="660"/>
      <c r="DG30" s="660"/>
      <c r="DH30" s="660"/>
      <c r="DI30" s="660"/>
      <c r="DJ30" s="660"/>
      <c r="DK30" s="661"/>
      <c r="DL30" s="668">
        <v>507791</v>
      </c>
      <c r="DM30" s="660"/>
      <c r="DN30" s="660"/>
      <c r="DO30" s="660"/>
      <c r="DP30" s="660"/>
      <c r="DQ30" s="660"/>
      <c r="DR30" s="660"/>
      <c r="DS30" s="660"/>
      <c r="DT30" s="660"/>
      <c r="DU30" s="660"/>
      <c r="DV30" s="661"/>
      <c r="DW30" s="664">
        <v>18.2</v>
      </c>
      <c r="DX30" s="689"/>
      <c r="DY30" s="689"/>
      <c r="DZ30" s="689"/>
      <c r="EA30" s="689"/>
      <c r="EB30" s="689"/>
      <c r="EC30" s="690"/>
    </row>
    <row r="31" spans="2:133" ht="11.25" customHeight="1" x14ac:dyDescent="0.15">
      <c r="B31" s="672" t="s">
        <v>298</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299</v>
      </c>
      <c r="AQ31" s="708"/>
      <c r="AR31" s="708"/>
      <c r="AS31" s="708"/>
      <c r="AT31" s="713" t="s">
        <v>300</v>
      </c>
      <c r="AU31" s="206"/>
      <c r="AV31" s="206"/>
      <c r="AW31" s="206"/>
      <c r="AX31" s="645" t="s">
        <v>178</v>
      </c>
      <c r="AY31" s="646"/>
      <c r="AZ31" s="646"/>
      <c r="BA31" s="646"/>
      <c r="BB31" s="646"/>
      <c r="BC31" s="646"/>
      <c r="BD31" s="646"/>
      <c r="BE31" s="646"/>
      <c r="BF31" s="647"/>
      <c r="BG31" s="706">
        <v>99.7</v>
      </c>
      <c r="BH31" s="703"/>
      <c r="BI31" s="703"/>
      <c r="BJ31" s="703"/>
      <c r="BK31" s="703"/>
      <c r="BL31" s="703"/>
      <c r="BM31" s="654">
        <v>99</v>
      </c>
      <c r="BN31" s="703"/>
      <c r="BO31" s="703"/>
      <c r="BP31" s="703"/>
      <c r="BQ31" s="704"/>
      <c r="BR31" s="706">
        <v>99.7</v>
      </c>
      <c r="BS31" s="703"/>
      <c r="BT31" s="703"/>
      <c r="BU31" s="703"/>
      <c r="BV31" s="703"/>
      <c r="BW31" s="703"/>
      <c r="BX31" s="654">
        <v>99</v>
      </c>
      <c r="BY31" s="703"/>
      <c r="BZ31" s="703"/>
      <c r="CA31" s="703"/>
      <c r="CB31" s="704"/>
      <c r="CD31" s="699"/>
      <c r="CE31" s="700"/>
      <c r="CF31" s="656" t="s">
        <v>301</v>
      </c>
      <c r="CG31" s="657"/>
      <c r="CH31" s="657"/>
      <c r="CI31" s="657"/>
      <c r="CJ31" s="657"/>
      <c r="CK31" s="657"/>
      <c r="CL31" s="657"/>
      <c r="CM31" s="657"/>
      <c r="CN31" s="657"/>
      <c r="CO31" s="657"/>
      <c r="CP31" s="657"/>
      <c r="CQ31" s="658"/>
      <c r="CR31" s="659">
        <v>14273</v>
      </c>
      <c r="CS31" s="692"/>
      <c r="CT31" s="692"/>
      <c r="CU31" s="692"/>
      <c r="CV31" s="692"/>
      <c r="CW31" s="692"/>
      <c r="CX31" s="692"/>
      <c r="CY31" s="693"/>
      <c r="CZ31" s="664">
        <v>0.3</v>
      </c>
      <c r="DA31" s="689"/>
      <c r="DB31" s="689"/>
      <c r="DC31" s="694"/>
      <c r="DD31" s="668">
        <v>14273</v>
      </c>
      <c r="DE31" s="692"/>
      <c r="DF31" s="692"/>
      <c r="DG31" s="692"/>
      <c r="DH31" s="692"/>
      <c r="DI31" s="692"/>
      <c r="DJ31" s="692"/>
      <c r="DK31" s="693"/>
      <c r="DL31" s="668">
        <v>14273</v>
      </c>
      <c r="DM31" s="692"/>
      <c r="DN31" s="692"/>
      <c r="DO31" s="692"/>
      <c r="DP31" s="692"/>
      <c r="DQ31" s="692"/>
      <c r="DR31" s="692"/>
      <c r="DS31" s="692"/>
      <c r="DT31" s="692"/>
      <c r="DU31" s="692"/>
      <c r="DV31" s="693"/>
      <c r="DW31" s="664">
        <v>0.5</v>
      </c>
      <c r="DX31" s="689"/>
      <c r="DY31" s="689"/>
      <c r="DZ31" s="689"/>
      <c r="EA31" s="689"/>
      <c r="EB31" s="689"/>
      <c r="EC31" s="690"/>
    </row>
    <row r="32" spans="2:133" ht="11.25" customHeight="1" x14ac:dyDescent="0.15">
      <c r="B32" s="656" t="s">
        <v>302</v>
      </c>
      <c r="C32" s="657"/>
      <c r="D32" s="657"/>
      <c r="E32" s="657"/>
      <c r="F32" s="657"/>
      <c r="G32" s="657"/>
      <c r="H32" s="657"/>
      <c r="I32" s="657"/>
      <c r="J32" s="657"/>
      <c r="K32" s="657"/>
      <c r="L32" s="657"/>
      <c r="M32" s="657"/>
      <c r="N32" s="657"/>
      <c r="O32" s="657"/>
      <c r="P32" s="657"/>
      <c r="Q32" s="658"/>
      <c r="R32" s="659">
        <v>184663</v>
      </c>
      <c r="S32" s="660"/>
      <c r="T32" s="660"/>
      <c r="U32" s="660"/>
      <c r="V32" s="660"/>
      <c r="W32" s="660"/>
      <c r="X32" s="660"/>
      <c r="Y32" s="661"/>
      <c r="Z32" s="662">
        <v>3.8</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303</v>
      </c>
      <c r="AX32" s="656" t="s">
        <v>304</v>
      </c>
      <c r="AY32" s="657"/>
      <c r="AZ32" s="657"/>
      <c r="BA32" s="657"/>
      <c r="BB32" s="657"/>
      <c r="BC32" s="657"/>
      <c r="BD32" s="657"/>
      <c r="BE32" s="657"/>
      <c r="BF32" s="658"/>
      <c r="BG32" s="716">
        <v>99.4</v>
      </c>
      <c r="BH32" s="692"/>
      <c r="BI32" s="692"/>
      <c r="BJ32" s="692"/>
      <c r="BK32" s="692"/>
      <c r="BL32" s="692"/>
      <c r="BM32" s="665">
        <v>99</v>
      </c>
      <c r="BN32" s="692"/>
      <c r="BO32" s="692"/>
      <c r="BP32" s="692"/>
      <c r="BQ32" s="705"/>
      <c r="BR32" s="716">
        <v>99.7</v>
      </c>
      <c r="BS32" s="692"/>
      <c r="BT32" s="692"/>
      <c r="BU32" s="692"/>
      <c r="BV32" s="692"/>
      <c r="BW32" s="692"/>
      <c r="BX32" s="665">
        <v>99.1</v>
      </c>
      <c r="BY32" s="692"/>
      <c r="BZ32" s="692"/>
      <c r="CA32" s="692"/>
      <c r="CB32" s="705"/>
      <c r="CD32" s="701"/>
      <c r="CE32" s="702"/>
      <c r="CF32" s="656" t="s">
        <v>305</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306</v>
      </c>
      <c r="C33" s="657"/>
      <c r="D33" s="657"/>
      <c r="E33" s="657"/>
      <c r="F33" s="657"/>
      <c r="G33" s="657"/>
      <c r="H33" s="657"/>
      <c r="I33" s="657"/>
      <c r="J33" s="657"/>
      <c r="K33" s="657"/>
      <c r="L33" s="657"/>
      <c r="M33" s="657"/>
      <c r="N33" s="657"/>
      <c r="O33" s="657"/>
      <c r="P33" s="657"/>
      <c r="Q33" s="658"/>
      <c r="R33" s="659">
        <v>162512</v>
      </c>
      <c r="S33" s="660"/>
      <c r="T33" s="660"/>
      <c r="U33" s="660"/>
      <c r="V33" s="660"/>
      <c r="W33" s="660"/>
      <c r="X33" s="660"/>
      <c r="Y33" s="661"/>
      <c r="Z33" s="662">
        <v>3.3</v>
      </c>
      <c r="AA33" s="662"/>
      <c r="AB33" s="662"/>
      <c r="AC33" s="662"/>
      <c r="AD33" s="663">
        <v>11794</v>
      </c>
      <c r="AE33" s="663"/>
      <c r="AF33" s="663"/>
      <c r="AG33" s="663"/>
      <c r="AH33" s="663"/>
      <c r="AI33" s="663"/>
      <c r="AJ33" s="663"/>
      <c r="AK33" s="663"/>
      <c r="AL33" s="664">
        <v>0.4</v>
      </c>
      <c r="AM33" s="665"/>
      <c r="AN33" s="665"/>
      <c r="AO33" s="666"/>
      <c r="AP33" s="711"/>
      <c r="AQ33" s="712"/>
      <c r="AR33" s="712"/>
      <c r="AS33" s="712"/>
      <c r="AT33" s="715"/>
      <c r="AU33" s="207"/>
      <c r="AV33" s="207"/>
      <c r="AW33" s="207"/>
      <c r="AX33" s="680" t="s">
        <v>307</v>
      </c>
      <c r="AY33" s="681"/>
      <c r="AZ33" s="681"/>
      <c r="BA33" s="681"/>
      <c r="BB33" s="681"/>
      <c r="BC33" s="681"/>
      <c r="BD33" s="681"/>
      <c r="BE33" s="681"/>
      <c r="BF33" s="682"/>
      <c r="BG33" s="717">
        <v>99.8</v>
      </c>
      <c r="BH33" s="718"/>
      <c r="BI33" s="718"/>
      <c r="BJ33" s="718"/>
      <c r="BK33" s="718"/>
      <c r="BL33" s="718"/>
      <c r="BM33" s="719">
        <v>98.9</v>
      </c>
      <c r="BN33" s="718"/>
      <c r="BO33" s="718"/>
      <c r="BP33" s="718"/>
      <c r="BQ33" s="720"/>
      <c r="BR33" s="717">
        <v>99.7</v>
      </c>
      <c r="BS33" s="718"/>
      <c r="BT33" s="718"/>
      <c r="BU33" s="718"/>
      <c r="BV33" s="718"/>
      <c r="BW33" s="718"/>
      <c r="BX33" s="719">
        <v>98.8</v>
      </c>
      <c r="BY33" s="718"/>
      <c r="BZ33" s="718"/>
      <c r="CA33" s="718"/>
      <c r="CB33" s="720"/>
      <c r="CD33" s="656" t="s">
        <v>308</v>
      </c>
      <c r="CE33" s="657"/>
      <c r="CF33" s="657"/>
      <c r="CG33" s="657"/>
      <c r="CH33" s="657"/>
      <c r="CI33" s="657"/>
      <c r="CJ33" s="657"/>
      <c r="CK33" s="657"/>
      <c r="CL33" s="657"/>
      <c r="CM33" s="657"/>
      <c r="CN33" s="657"/>
      <c r="CO33" s="657"/>
      <c r="CP33" s="657"/>
      <c r="CQ33" s="658"/>
      <c r="CR33" s="659">
        <v>2249978</v>
      </c>
      <c r="CS33" s="692"/>
      <c r="CT33" s="692"/>
      <c r="CU33" s="692"/>
      <c r="CV33" s="692"/>
      <c r="CW33" s="692"/>
      <c r="CX33" s="692"/>
      <c r="CY33" s="693"/>
      <c r="CZ33" s="664">
        <v>47.6</v>
      </c>
      <c r="DA33" s="689"/>
      <c r="DB33" s="689"/>
      <c r="DC33" s="694"/>
      <c r="DD33" s="668">
        <v>1627948</v>
      </c>
      <c r="DE33" s="692"/>
      <c r="DF33" s="692"/>
      <c r="DG33" s="692"/>
      <c r="DH33" s="692"/>
      <c r="DI33" s="692"/>
      <c r="DJ33" s="692"/>
      <c r="DK33" s="693"/>
      <c r="DL33" s="668">
        <v>1200284</v>
      </c>
      <c r="DM33" s="692"/>
      <c r="DN33" s="692"/>
      <c r="DO33" s="692"/>
      <c r="DP33" s="692"/>
      <c r="DQ33" s="692"/>
      <c r="DR33" s="692"/>
      <c r="DS33" s="692"/>
      <c r="DT33" s="692"/>
      <c r="DU33" s="692"/>
      <c r="DV33" s="693"/>
      <c r="DW33" s="664">
        <v>43</v>
      </c>
      <c r="DX33" s="689"/>
      <c r="DY33" s="689"/>
      <c r="DZ33" s="689"/>
      <c r="EA33" s="689"/>
      <c r="EB33" s="689"/>
      <c r="EC33" s="690"/>
    </row>
    <row r="34" spans="2:133" ht="11.25" customHeight="1" x14ac:dyDescent="0.15">
      <c r="B34" s="656" t="s">
        <v>309</v>
      </c>
      <c r="C34" s="657"/>
      <c r="D34" s="657"/>
      <c r="E34" s="657"/>
      <c r="F34" s="657"/>
      <c r="G34" s="657"/>
      <c r="H34" s="657"/>
      <c r="I34" s="657"/>
      <c r="J34" s="657"/>
      <c r="K34" s="657"/>
      <c r="L34" s="657"/>
      <c r="M34" s="657"/>
      <c r="N34" s="657"/>
      <c r="O34" s="657"/>
      <c r="P34" s="657"/>
      <c r="Q34" s="658"/>
      <c r="R34" s="659">
        <v>239612</v>
      </c>
      <c r="S34" s="660"/>
      <c r="T34" s="660"/>
      <c r="U34" s="660"/>
      <c r="V34" s="660"/>
      <c r="W34" s="660"/>
      <c r="X34" s="660"/>
      <c r="Y34" s="661"/>
      <c r="Z34" s="662">
        <v>4.9000000000000004</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741849</v>
      </c>
      <c r="CS34" s="660"/>
      <c r="CT34" s="660"/>
      <c r="CU34" s="660"/>
      <c r="CV34" s="660"/>
      <c r="CW34" s="660"/>
      <c r="CX34" s="660"/>
      <c r="CY34" s="661"/>
      <c r="CZ34" s="664">
        <v>15.7</v>
      </c>
      <c r="DA34" s="689"/>
      <c r="DB34" s="689"/>
      <c r="DC34" s="694"/>
      <c r="DD34" s="668">
        <v>436167</v>
      </c>
      <c r="DE34" s="660"/>
      <c r="DF34" s="660"/>
      <c r="DG34" s="660"/>
      <c r="DH34" s="660"/>
      <c r="DI34" s="660"/>
      <c r="DJ34" s="660"/>
      <c r="DK34" s="661"/>
      <c r="DL34" s="668">
        <v>306463</v>
      </c>
      <c r="DM34" s="660"/>
      <c r="DN34" s="660"/>
      <c r="DO34" s="660"/>
      <c r="DP34" s="660"/>
      <c r="DQ34" s="660"/>
      <c r="DR34" s="660"/>
      <c r="DS34" s="660"/>
      <c r="DT34" s="660"/>
      <c r="DU34" s="660"/>
      <c r="DV34" s="661"/>
      <c r="DW34" s="664">
        <v>11</v>
      </c>
      <c r="DX34" s="689"/>
      <c r="DY34" s="689"/>
      <c r="DZ34" s="689"/>
      <c r="EA34" s="689"/>
      <c r="EB34" s="689"/>
      <c r="EC34" s="690"/>
    </row>
    <row r="35" spans="2:133" ht="11.25" customHeight="1" x14ac:dyDescent="0.15">
      <c r="B35" s="656" t="s">
        <v>311</v>
      </c>
      <c r="C35" s="657"/>
      <c r="D35" s="657"/>
      <c r="E35" s="657"/>
      <c r="F35" s="657"/>
      <c r="G35" s="657"/>
      <c r="H35" s="657"/>
      <c r="I35" s="657"/>
      <c r="J35" s="657"/>
      <c r="K35" s="657"/>
      <c r="L35" s="657"/>
      <c r="M35" s="657"/>
      <c r="N35" s="657"/>
      <c r="O35" s="657"/>
      <c r="P35" s="657"/>
      <c r="Q35" s="658"/>
      <c r="R35" s="659">
        <v>45264</v>
      </c>
      <c r="S35" s="660"/>
      <c r="T35" s="660"/>
      <c r="U35" s="660"/>
      <c r="V35" s="660"/>
      <c r="W35" s="660"/>
      <c r="X35" s="660"/>
      <c r="Y35" s="661"/>
      <c r="Z35" s="662">
        <v>0.9</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21997</v>
      </c>
      <c r="CS35" s="692"/>
      <c r="CT35" s="692"/>
      <c r="CU35" s="692"/>
      <c r="CV35" s="692"/>
      <c r="CW35" s="692"/>
      <c r="CX35" s="692"/>
      <c r="CY35" s="693"/>
      <c r="CZ35" s="664">
        <v>0.5</v>
      </c>
      <c r="DA35" s="689"/>
      <c r="DB35" s="689"/>
      <c r="DC35" s="694"/>
      <c r="DD35" s="668">
        <v>21997</v>
      </c>
      <c r="DE35" s="692"/>
      <c r="DF35" s="692"/>
      <c r="DG35" s="692"/>
      <c r="DH35" s="692"/>
      <c r="DI35" s="692"/>
      <c r="DJ35" s="692"/>
      <c r="DK35" s="693"/>
      <c r="DL35" s="668">
        <v>21997</v>
      </c>
      <c r="DM35" s="692"/>
      <c r="DN35" s="692"/>
      <c r="DO35" s="692"/>
      <c r="DP35" s="692"/>
      <c r="DQ35" s="692"/>
      <c r="DR35" s="692"/>
      <c r="DS35" s="692"/>
      <c r="DT35" s="692"/>
      <c r="DU35" s="692"/>
      <c r="DV35" s="693"/>
      <c r="DW35" s="664">
        <v>0.8</v>
      </c>
      <c r="DX35" s="689"/>
      <c r="DY35" s="689"/>
      <c r="DZ35" s="689"/>
      <c r="EA35" s="689"/>
      <c r="EB35" s="689"/>
      <c r="EC35" s="690"/>
    </row>
    <row r="36" spans="2:133" ht="11.25" customHeight="1" x14ac:dyDescent="0.15">
      <c r="B36" s="656" t="s">
        <v>315</v>
      </c>
      <c r="C36" s="657"/>
      <c r="D36" s="657"/>
      <c r="E36" s="657"/>
      <c r="F36" s="657"/>
      <c r="G36" s="657"/>
      <c r="H36" s="657"/>
      <c r="I36" s="657"/>
      <c r="J36" s="657"/>
      <c r="K36" s="657"/>
      <c r="L36" s="657"/>
      <c r="M36" s="657"/>
      <c r="N36" s="657"/>
      <c r="O36" s="657"/>
      <c r="P36" s="657"/>
      <c r="Q36" s="658"/>
      <c r="R36" s="659">
        <v>154757</v>
      </c>
      <c r="S36" s="660"/>
      <c r="T36" s="660"/>
      <c r="U36" s="660"/>
      <c r="V36" s="660"/>
      <c r="W36" s="660"/>
      <c r="X36" s="660"/>
      <c r="Y36" s="661"/>
      <c r="Z36" s="662">
        <v>3.2</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573478</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8164</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804191</v>
      </c>
      <c r="CS36" s="660"/>
      <c r="CT36" s="660"/>
      <c r="CU36" s="660"/>
      <c r="CV36" s="660"/>
      <c r="CW36" s="660"/>
      <c r="CX36" s="660"/>
      <c r="CY36" s="661"/>
      <c r="CZ36" s="664">
        <v>17</v>
      </c>
      <c r="DA36" s="689"/>
      <c r="DB36" s="689"/>
      <c r="DC36" s="694"/>
      <c r="DD36" s="668">
        <v>691502</v>
      </c>
      <c r="DE36" s="660"/>
      <c r="DF36" s="660"/>
      <c r="DG36" s="660"/>
      <c r="DH36" s="660"/>
      <c r="DI36" s="660"/>
      <c r="DJ36" s="660"/>
      <c r="DK36" s="661"/>
      <c r="DL36" s="668">
        <v>636004</v>
      </c>
      <c r="DM36" s="660"/>
      <c r="DN36" s="660"/>
      <c r="DO36" s="660"/>
      <c r="DP36" s="660"/>
      <c r="DQ36" s="660"/>
      <c r="DR36" s="660"/>
      <c r="DS36" s="660"/>
      <c r="DT36" s="660"/>
      <c r="DU36" s="660"/>
      <c r="DV36" s="661"/>
      <c r="DW36" s="664">
        <v>22.8</v>
      </c>
      <c r="DX36" s="689"/>
      <c r="DY36" s="689"/>
      <c r="DZ36" s="689"/>
      <c r="EA36" s="689"/>
      <c r="EB36" s="689"/>
      <c r="EC36" s="690"/>
    </row>
    <row r="37" spans="2:133" ht="11.25" customHeight="1" x14ac:dyDescent="0.15">
      <c r="B37" s="656" t="s">
        <v>319</v>
      </c>
      <c r="C37" s="657"/>
      <c r="D37" s="657"/>
      <c r="E37" s="657"/>
      <c r="F37" s="657"/>
      <c r="G37" s="657"/>
      <c r="H37" s="657"/>
      <c r="I37" s="657"/>
      <c r="J37" s="657"/>
      <c r="K37" s="657"/>
      <c r="L37" s="657"/>
      <c r="M37" s="657"/>
      <c r="N37" s="657"/>
      <c r="O37" s="657"/>
      <c r="P37" s="657"/>
      <c r="Q37" s="658"/>
      <c r="R37" s="659">
        <v>219885</v>
      </c>
      <c r="S37" s="660"/>
      <c r="T37" s="660"/>
      <c r="U37" s="660"/>
      <c r="V37" s="660"/>
      <c r="W37" s="660"/>
      <c r="X37" s="660"/>
      <c r="Y37" s="661"/>
      <c r="Z37" s="662">
        <v>4.5</v>
      </c>
      <c r="AA37" s="662"/>
      <c r="AB37" s="662"/>
      <c r="AC37" s="662"/>
      <c r="AD37" s="663">
        <v>1463</v>
      </c>
      <c r="AE37" s="663"/>
      <c r="AF37" s="663"/>
      <c r="AG37" s="663"/>
      <c r="AH37" s="663"/>
      <c r="AI37" s="663"/>
      <c r="AJ37" s="663"/>
      <c r="AK37" s="663"/>
      <c r="AL37" s="664">
        <v>0.1</v>
      </c>
      <c r="AM37" s="665"/>
      <c r="AN37" s="665"/>
      <c r="AO37" s="666"/>
      <c r="AQ37" s="722" t="s">
        <v>320</v>
      </c>
      <c r="AR37" s="723"/>
      <c r="AS37" s="723"/>
      <c r="AT37" s="723"/>
      <c r="AU37" s="723"/>
      <c r="AV37" s="723"/>
      <c r="AW37" s="723"/>
      <c r="AX37" s="723"/>
      <c r="AY37" s="724"/>
      <c r="AZ37" s="659">
        <v>250000</v>
      </c>
      <c r="BA37" s="660"/>
      <c r="BB37" s="660"/>
      <c r="BC37" s="660"/>
      <c r="BD37" s="692"/>
      <c r="BE37" s="692"/>
      <c r="BF37" s="705"/>
      <c r="BG37" s="656" t="s">
        <v>321</v>
      </c>
      <c r="BH37" s="657"/>
      <c r="BI37" s="657"/>
      <c r="BJ37" s="657"/>
      <c r="BK37" s="657"/>
      <c r="BL37" s="657"/>
      <c r="BM37" s="657"/>
      <c r="BN37" s="657"/>
      <c r="BO37" s="657"/>
      <c r="BP37" s="657"/>
      <c r="BQ37" s="657"/>
      <c r="BR37" s="657"/>
      <c r="BS37" s="657"/>
      <c r="BT37" s="657"/>
      <c r="BU37" s="658"/>
      <c r="BV37" s="659">
        <v>7045</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100706</v>
      </c>
      <c r="CS37" s="692"/>
      <c r="CT37" s="692"/>
      <c r="CU37" s="692"/>
      <c r="CV37" s="692"/>
      <c r="CW37" s="692"/>
      <c r="CX37" s="692"/>
      <c r="CY37" s="693"/>
      <c r="CZ37" s="664">
        <v>2.1</v>
      </c>
      <c r="DA37" s="689"/>
      <c r="DB37" s="689"/>
      <c r="DC37" s="694"/>
      <c r="DD37" s="668">
        <v>100706</v>
      </c>
      <c r="DE37" s="692"/>
      <c r="DF37" s="692"/>
      <c r="DG37" s="692"/>
      <c r="DH37" s="692"/>
      <c r="DI37" s="692"/>
      <c r="DJ37" s="692"/>
      <c r="DK37" s="693"/>
      <c r="DL37" s="668">
        <v>100706</v>
      </c>
      <c r="DM37" s="692"/>
      <c r="DN37" s="692"/>
      <c r="DO37" s="692"/>
      <c r="DP37" s="692"/>
      <c r="DQ37" s="692"/>
      <c r="DR37" s="692"/>
      <c r="DS37" s="692"/>
      <c r="DT37" s="692"/>
      <c r="DU37" s="692"/>
      <c r="DV37" s="693"/>
      <c r="DW37" s="664">
        <v>3.6</v>
      </c>
      <c r="DX37" s="689"/>
      <c r="DY37" s="689"/>
      <c r="DZ37" s="689"/>
      <c r="EA37" s="689"/>
      <c r="EB37" s="689"/>
      <c r="EC37" s="690"/>
    </row>
    <row r="38" spans="2:133" ht="11.25" customHeight="1" x14ac:dyDescent="0.15">
      <c r="B38" s="656" t="s">
        <v>323</v>
      </c>
      <c r="C38" s="657"/>
      <c r="D38" s="657"/>
      <c r="E38" s="657"/>
      <c r="F38" s="657"/>
      <c r="G38" s="657"/>
      <c r="H38" s="657"/>
      <c r="I38" s="657"/>
      <c r="J38" s="657"/>
      <c r="K38" s="657"/>
      <c r="L38" s="657"/>
      <c r="M38" s="657"/>
      <c r="N38" s="657"/>
      <c r="O38" s="657"/>
      <c r="P38" s="657"/>
      <c r="Q38" s="658"/>
      <c r="R38" s="659">
        <v>435100</v>
      </c>
      <c r="S38" s="660"/>
      <c r="T38" s="660"/>
      <c r="U38" s="660"/>
      <c r="V38" s="660"/>
      <c r="W38" s="660"/>
      <c r="X38" s="660"/>
      <c r="Y38" s="661"/>
      <c r="Z38" s="662">
        <v>8.9</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32035</v>
      </c>
      <c r="BA38" s="660"/>
      <c r="BB38" s="660"/>
      <c r="BC38" s="660"/>
      <c r="BD38" s="692"/>
      <c r="BE38" s="692"/>
      <c r="BF38" s="705"/>
      <c r="BG38" s="656" t="s">
        <v>325</v>
      </c>
      <c r="BH38" s="657"/>
      <c r="BI38" s="657"/>
      <c r="BJ38" s="657"/>
      <c r="BK38" s="657"/>
      <c r="BL38" s="657"/>
      <c r="BM38" s="657"/>
      <c r="BN38" s="657"/>
      <c r="BO38" s="657"/>
      <c r="BP38" s="657"/>
      <c r="BQ38" s="657"/>
      <c r="BR38" s="657"/>
      <c r="BS38" s="657"/>
      <c r="BT38" s="657"/>
      <c r="BU38" s="658"/>
      <c r="BV38" s="659">
        <v>657</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291443</v>
      </c>
      <c r="CS38" s="660"/>
      <c r="CT38" s="660"/>
      <c r="CU38" s="660"/>
      <c r="CV38" s="660"/>
      <c r="CW38" s="660"/>
      <c r="CX38" s="660"/>
      <c r="CY38" s="661"/>
      <c r="CZ38" s="664">
        <v>6.2</v>
      </c>
      <c r="DA38" s="689"/>
      <c r="DB38" s="689"/>
      <c r="DC38" s="694"/>
      <c r="DD38" s="668">
        <v>234490</v>
      </c>
      <c r="DE38" s="660"/>
      <c r="DF38" s="660"/>
      <c r="DG38" s="660"/>
      <c r="DH38" s="660"/>
      <c r="DI38" s="660"/>
      <c r="DJ38" s="660"/>
      <c r="DK38" s="661"/>
      <c r="DL38" s="668">
        <v>228785</v>
      </c>
      <c r="DM38" s="660"/>
      <c r="DN38" s="660"/>
      <c r="DO38" s="660"/>
      <c r="DP38" s="660"/>
      <c r="DQ38" s="660"/>
      <c r="DR38" s="660"/>
      <c r="DS38" s="660"/>
      <c r="DT38" s="660"/>
      <c r="DU38" s="660"/>
      <c r="DV38" s="661"/>
      <c r="DW38" s="664">
        <v>8.1999999999999993</v>
      </c>
      <c r="DX38" s="689"/>
      <c r="DY38" s="689"/>
      <c r="DZ38" s="689"/>
      <c r="EA38" s="689"/>
      <c r="EB38" s="689"/>
      <c r="EC38" s="690"/>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t="s">
        <v>122</v>
      </c>
      <c r="BA39" s="660"/>
      <c r="BB39" s="660"/>
      <c r="BC39" s="660"/>
      <c r="BD39" s="692"/>
      <c r="BE39" s="692"/>
      <c r="BF39" s="705"/>
      <c r="BG39" s="656" t="s">
        <v>329</v>
      </c>
      <c r="BH39" s="657"/>
      <c r="BI39" s="657"/>
      <c r="BJ39" s="657"/>
      <c r="BK39" s="657"/>
      <c r="BL39" s="657"/>
      <c r="BM39" s="657"/>
      <c r="BN39" s="657"/>
      <c r="BO39" s="657"/>
      <c r="BP39" s="657"/>
      <c r="BQ39" s="657"/>
      <c r="BR39" s="657"/>
      <c r="BS39" s="657"/>
      <c r="BT39" s="657"/>
      <c r="BU39" s="658"/>
      <c r="BV39" s="659">
        <v>921</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383303</v>
      </c>
      <c r="CS39" s="692"/>
      <c r="CT39" s="692"/>
      <c r="CU39" s="692"/>
      <c r="CV39" s="692"/>
      <c r="CW39" s="692"/>
      <c r="CX39" s="692"/>
      <c r="CY39" s="693"/>
      <c r="CZ39" s="664">
        <v>8.1</v>
      </c>
      <c r="DA39" s="689"/>
      <c r="DB39" s="689"/>
      <c r="DC39" s="694"/>
      <c r="DD39" s="668">
        <v>236757</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89"/>
      <c r="DY39" s="689"/>
      <c r="DZ39" s="689"/>
      <c r="EA39" s="689"/>
      <c r="EB39" s="689"/>
      <c r="EC39" s="690"/>
    </row>
    <row r="40" spans="2:133" ht="11.25" customHeight="1" x14ac:dyDescent="0.15">
      <c r="B40" s="656" t="s">
        <v>331</v>
      </c>
      <c r="C40" s="657"/>
      <c r="D40" s="657"/>
      <c r="E40" s="657"/>
      <c r="F40" s="657"/>
      <c r="G40" s="657"/>
      <c r="H40" s="657"/>
      <c r="I40" s="657"/>
      <c r="J40" s="657"/>
      <c r="K40" s="657"/>
      <c r="L40" s="657"/>
      <c r="M40" s="657"/>
      <c r="N40" s="657"/>
      <c r="O40" s="657"/>
      <c r="P40" s="657"/>
      <c r="Q40" s="658"/>
      <c r="R40" s="659">
        <v>4900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t="s">
        <v>122</v>
      </c>
      <c r="BA40" s="660"/>
      <c r="BB40" s="660"/>
      <c r="BC40" s="660"/>
      <c r="BD40" s="692"/>
      <c r="BE40" s="692"/>
      <c r="BF40" s="705"/>
      <c r="BG40" s="709" t="s">
        <v>333</v>
      </c>
      <c r="BH40" s="710"/>
      <c r="BI40" s="710"/>
      <c r="BJ40" s="710"/>
      <c r="BK40" s="710"/>
      <c r="BL40" s="211"/>
      <c r="BM40" s="657" t="s">
        <v>334</v>
      </c>
      <c r="BN40" s="657"/>
      <c r="BO40" s="657"/>
      <c r="BP40" s="657"/>
      <c r="BQ40" s="657"/>
      <c r="BR40" s="657"/>
      <c r="BS40" s="657"/>
      <c r="BT40" s="657"/>
      <c r="BU40" s="658"/>
      <c r="BV40" s="659">
        <v>94</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7195</v>
      </c>
      <c r="CS40" s="660"/>
      <c r="CT40" s="660"/>
      <c r="CU40" s="660"/>
      <c r="CV40" s="660"/>
      <c r="CW40" s="660"/>
      <c r="CX40" s="660"/>
      <c r="CY40" s="661"/>
      <c r="CZ40" s="664">
        <v>0.2</v>
      </c>
      <c r="DA40" s="689"/>
      <c r="DB40" s="689"/>
      <c r="DC40" s="694"/>
      <c r="DD40" s="668">
        <v>7035</v>
      </c>
      <c r="DE40" s="660"/>
      <c r="DF40" s="660"/>
      <c r="DG40" s="660"/>
      <c r="DH40" s="660"/>
      <c r="DI40" s="660"/>
      <c r="DJ40" s="660"/>
      <c r="DK40" s="661"/>
      <c r="DL40" s="668">
        <v>7035</v>
      </c>
      <c r="DM40" s="660"/>
      <c r="DN40" s="660"/>
      <c r="DO40" s="660"/>
      <c r="DP40" s="660"/>
      <c r="DQ40" s="660"/>
      <c r="DR40" s="660"/>
      <c r="DS40" s="660"/>
      <c r="DT40" s="660"/>
      <c r="DU40" s="660"/>
      <c r="DV40" s="661"/>
      <c r="DW40" s="664">
        <v>0.3</v>
      </c>
      <c r="DX40" s="689"/>
      <c r="DY40" s="689"/>
      <c r="DZ40" s="689"/>
      <c r="EA40" s="689"/>
      <c r="EB40" s="689"/>
      <c r="EC40" s="690"/>
    </row>
    <row r="41" spans="2:133" ht="11.25" customHeight="1" x14ac:dyDescent="0.15">
      <c r="B41" s="680" t="s">
        <v>336</v>
      </c>
      <c r="C41" s="681"/>
      <c r="D41" s="681"/>
      <c r="E41" s="681"/>
      <c r="F41" s="681"/>
      <c r="G41" s="681"/>
      <c r="H41" s="681"/>
      <c r="I41" s="681"/>
      <c r="J41" s="681"/>
      <c r="K41" s="681"/>
      <c r="L41" s="681"/>
      <c r="M41" s="681"/>
      <c r="N41" s="681"/>
      <c r="O41" s="681"/>
      <c r="P41" s="681"/>
      <c r="Q41" s="682"/>
      <c r="R41" s="731">
        <v>4880934</v>
      </c>
      <c r="S41" s="732"/>
      <c r="T41" s="732"/>
      <c r="U41" s="732"/>
      <c r="V41" s="732"/>
      <c r="W41" s="732"/>
      <c r="X41" s="732"/>
      <c r="Y41" s="736"/>
      <c r="Z41" s="737">
        <v>100</v>
      </c>
      <c r="AA41" s="737"/>
      <c r="AB41" s="737"/>
      <c r="AC41" s="737"/>
      <c r="AD41" s="738">
        <v>2786390</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53502</v>
      </c>
      <c r="BA41" s="660"/>
      <c r="BB41" s="660"/>
      <c r="BC41" s="660"/>
      <c r="BD41" s="692"/>
      <c r="BE41" s="692"/>
      <c r="BF41" s="705"/>
      <c r="BG41" s="709"/>
      <c r="BH41" s="710"/>
      <c r="BI41" s="710"/>
      <c r="BJ41" s="710"/>
      <c r="BK41" s="710"/>
      <c r="BL41" s="211"/>
      <c r="BM41" s="657" t="s">
        <v>338</v>
      </c>
      <c r="BN41" s="657"/>
      <c r="BO41" s="657"/>
      <c r="BP41" s="657"/>
      <c r="BQ41" s="657"/>
      <c r="BR41" s="657"/>
      <c r="BS41" s="657"/>
      <c r="BT41" s="657"/>
      <c r="BU41" s="658"/>
      <c r="BV41" s="659" t="s">
        <v>122</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89"/>
      <c r="DB41" s="689"/>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340</v>
      </c>
      <c r="AR42" s="729"/>
      <c r="AS42" s="729"/>
      <c r="AT42" s="729"/>
      <c r="AU42" s="729"/>
      <c r="AV42" s="729"/>
      <c r="AW42" s="729"/>
      <c r="AX42" s="729"/>
      <c r="AY42" s="730"/>
      <c r="AZ42" s="731">
        <v>237941</v>
      </c>
      <c r="BA42" s="732"/>
      <c r="BB42" s="732"/>
      <c r="BC42" s="732"/>
      <c r="BD42" s="718"/>
      <c r="BE42" s="718"/>
      <c r="BF42" s="720"/>
      <c r="BG42" s="711"/>
      <c r="BH42" s="712"/>
      <c r="BI42" s="712"/>
      <c r="BJ42" s="712"/>
      <c r="BK42" s="712"/>
      <c r="BL42" s="212"/>
      <c r="BM42" s="681" t="s">
        <v>341</v>
      </c>
      <c r="BN42" s="681"/>
      <c r="BO42" s="681"/>
      <c r="BP42" s="681"/>
      <c r="BQ42" s="681"/>
      <c r="BR42" s="681"/>
      <c r="BS42" s="681"/>
      <c r="BT42" s="681"/>
      <c r="BU42" s="682"/>
      <c r="BV42" s="731">
        <v>378</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763987</v>
      </c>
      <c r="CS42" s="692"/>
      <c r="CT42" s="692"/>
      <c r="CU42" s="692"/>
      <c r="CV42" s="692"/>
      <c r="CW42" s="692"/>
      <c r="CX42" s="692"/>
      <c r="CY42" s="693"/>
      <c r="CZ42" s="664">
        <v>16.2</v>
      </c>
      <c r="DA42" s="689"/>
      <c r="DB42" s="689"/>
      <c r="DC42" s="694"/>
      <c r="DD42" s="668">
        <v>296663</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343</v>
      </c>
      <c r="CD43" s="656" t="s">
        <v>344</v>
      </c>
      <c r="CE43" s="657"/>
      <c r="CF43" s="657"/>
      <c r="CG43" s="657"/>
      <c r="CH43" s="657"/>
      <c r="CI43" s="657"/>
      <c r="CJ43" s="657"/>
      <c r="CK43" s="657"/>
      <c r="CL43" s="657"/>
      <c r="CM43" s="657"/>
      <c r="CN43" s="657"/>
      <c r="CO43" s="657"/>
      <c r="CP43" s="657"/>
      <c r="CQ43" s="658"/>
      <c r="CR43" s="659">
        <v>5722</v>
      </c>
      <c r="CS43" s="692"/>
      <c r="CT43" s="692"/>
      <c r="CU43" s="692"/>
      <c r="CV43" s="692"/>
      <c r="CW43" s="692"/>
      <c r="CX43" s="692"/>
      <c r="CY43" s="693"/>
      <c r="CZ43" s="664">
        <v>0.1</v>
      </c>
      <c r="DA43" s="689"/>
      <c r="DB43" s="689"/>
      <c r="DC43" s="694"/>
      <c r="DD43" s="668">
        <v>5722</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293</v>
      </c>
      <c r="CE44" s="698"/>
      <c r="CF44" s="656" t="s">
        <v>346</v>
      </c>
      <c r="CG44" s="657"/>
      <c r="CH44" s="657"/>
      <c r="CI44" s="657"/>
      <c r="CJ44" s="657"/>
      <c r="CK44" s="657"/>
      <c r="CL44" s="657"/>
      <c r="CM44" s="657"/>
      <c r="CN44" s="657"/>
      <c r="CO44" s="657"/>
      <c r="CP44" s="657"/>
      <c r="CQ44" s="658"/>
      <c r="CR44" s="659">
        <v>763987</v>
      </c>
      <c r="CS44" s="660"/>
      <c r="CT44" s="660"/>
      <c r="CU44" s="660"/>
      <c r="CV44" s="660"/>
      <c r="CW44" s="660"/>
      <c r="CX44" s="660"/>
      <c r="CY44" s="661"/>
      <c r="CZ44" s="664">
        <v>16.2</v>
      </c>
      <c r="DA44" s="665"/>
      <c r="DB44" s="665"/>
      <c r="DC44" s="671"/>
      <c r="DD44" s="668">
        <v>296663</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348</v>
      </c>
      <c r="CG45" s="657"/>
      <c r="CH45" s="657"/>
      <c r="CI45" s="657"/>
      <c r="CJ45" s="657"/>
      <c r="CK45" s="657"/>
      <c r="CL45" s="657"/>
      <c r="CM45" s="657"/>
      <c r="CN45" s="657"/>
      <c r="CO45" s="657"/>
      <c r="CP45" s="657"/>
      <c r="CQ45" s="658"/>
      <c r="CR45" s="659">
        <v>31126</v>
      </c>
      <c r="CS45" s="692"/>
      <c r="CT45" s="692"/>
      <c r="CU45" s="692"/>
      <c r="CV45" s="692"/>
      <c r="CW45" s="692"/>
      <c r="CX45" s="692"/>
      <c r="CY45" s="693"/>
      <c r="CZ45" s="664">
        <v>0.7</v>
      </c>
      <c r="DA45" s="689"/>
      <c r="DB45" s="689"/>
      <c r="DC45" s="694"/>
      <c r="DD45" s="668">
        <v>13312</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349</v>
      </c>
      <c r="CG46" s="657"/>
      <c r="CH46" s="657"/>
      <c r="CI46" s="657"/>
      <c r="CJ46" s="657"/>
      <c r="CK46" s="657"/>
      <c r="CL46" s="657"/>
      <c r="CM46" s="657"/>
      <c r="CN46" s="657"/>
      <c r="CO46" s="657"/>
      <c r="CP46" s="657"/>
      <c r="CQ46" s="658"/>
      <c r="CR46" s="659">
        <v>723481</v>
      </c>
      <c r="CS46" s="660"/>
      <c r="CT46" s="660"/>
      <c r="CU46" s="660"/>
      <c r="CV46" s="660"/>
      <c r="CW46" s="660"/>
      <c r="CX46" s="660"/>
      <c r="CY46" s="661"/>
      <c r="CZ46" s="664">
        <v>15.3</v>
      </c>
      <c r="DA46" s="665"/>
      <c r="DB46" s="665"/>
      <c r="DC46" s="671"/>
      <c r="DD46" s="668">
        <v>281471</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350</v>
      </c>
      <c r="CG47" s="657"/>
      <c r="CH47" s="657"/>
      <c r="CI47" s="657"/>
      <c r="CJ47" s="657"/>
      <c r="CK47" s="657"/>
      <c r="CL47" s="657"/>
      <c r="CM47" s="657"/>
      <c r="CN47" s="657"/>
      <c r="CO47" s="657"/>
      <c r="CP47" s="657"/>
      <c r="CQ47" s="658"/>
      <c r="CR47" s="659" t="s">
        <v>122</v>
      </c>
      <c r="CS47" s="692"/>
      <c r="CT47" s="692"/>
      <c r="CU47" s="692"/>
      <c r="CV47" s="692"/>
      <c r="CW47" s="692"/>
      <c r="CX47" s="692"/>
      <c r="CY47" s="693"/>
      <c r="CZ47" s="664" t="s">
        <v>122</v>
      </c>
      <c r="DA47" s="689"/>
      <c r="DB47" s="689"/>
      <c r="DC47" s="694"/>
      <c r="DD47" s="668" t="s">
        <v>122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352</v>
      </c>
      <c r="CE49" s="681"/>
      <c r="CF49" s="681"/>
      <c r="CG49" s="681"/>
      <c r="CH49" s="681"/>
      <c r="CI49" s="681"/>
      <c r="CJ49" s="681"/>
      <c r="CK49" s="681"/>
      <c r="CL49" s="681"/>
      <c r="CM49" s="681"/>
      <c r="CN49" s="681"/>
      <c r="CO49" s="681"/>
      <c r="CP49" s="681"/>
      <c r="CQ49" s="682"/>
      <c r="CR49" s="731">
        <v>4722736</v>
      </c>
      <c r="CS49" s="718"/>
      <c r="CT49" s="718"/>
      <c r="CU49" s="718"/>
      <c r="CV49" s="718"/>
      <c r="CW49" s="718"/>
      <c r="CX49" s="718"/>
      <c r="CY49" s="747"/>
      <c r="CZ49" s="739">
        <v>100</v>
      </c>
      <c r="DA49" s="748"/>
      <c r="DB49" s="748"/>
      <c r="DC49" s="749"/>
      <c r="DD49" s="750">
        <v>3330546</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3901Gvjkqm0rfnLmgiNxmbv9JezNkivHtQ4mWCRYwrYXz50S1XFKyN2zRCrz7DrBdK4wmhFMrijWAsnV0hOAjA==" saltValue="BNzmo7Ci2OhE8RlNDRNVd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40" zoomScale="70" zoomScaleNormal="25" zoomScaleSheetLayoutView="70" workbookViewId="0">
      <selection activeCell="AK56" sqref="AK56:AO56"/>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375</v>
      </c>
      <c r="C7" s="786"/>
      <c r="D7" s="786"/>
      <c r="E7" s="786"/>
      <c r="F7" s="786"/>
      <c r="G7" s="786"/>
      <c r="H7" s="786"/>
      <c r="I7" s="786"/>
      <c r="J7" s="786"/>
      <c r="K7" s="786"/>
      <c r="L7" s="786"/>
      <c r="M7" s="786"/>
      <c r="N7" s="786"/>
      <c r="O7" s="786"/>
      <c r="P7" s="787"/>
      <c r="Q7" s="788">
        <v>4880</v>
      </c>
      <c r="R7" s="789"/>
      <c r="S7" s="789"/>
      <c r="T7" s="789"/>
      <c r="U7" s="789"/>
      <c r="V7" s="789">
        <v>4722</v>
      </c>
      <c r="W7" s="789"/>
      <c r="X7" s="789"/>
      <c r="Y7" s="789"/>
      <c r="Z7" s="789"/>
      <c r="AA7" s="789">
        <v>158</v>
      </c>
      <c r="AB7" s="789"/>
      <c r="AC7" s="789"/>
      <c r="AD7" s="789"/>
      <c r="AE7" s="790"/>
      <c r="AF7" s="791">
        <v>128</v>
      </c>
      <c r="AG7" s="792"/>
      <c r="AH7" s="792"/>
      <c r="AI7" s="792"/>
      <c r="AJ7" s="793"/>
      <c r="AK7" s="794" t="s">
        <v>549</v>
      </c>
      <c r="AL7" s="795"/>
      <c r="AM7" s="795"/>
      <c r="AN7" s="795"/>
      <c r="AO7" s="795"/>
      <c r="AP7" s="795">
        <v>5122</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15">
      <c r="A8" s="226">
        <v>2</v>
      </c>
      <c r="B8" s="816" t="s">
        <v>376</v>
      </c>
      <c r="C8" s="817"/>
      <c r="D8" s="817"/>
      <c r="E8" s="817"/>
      <c r="F8" s="817"/>
      <c r="G8" s="817"/>
      <c r="H8" s="817"/>
      <c r="I8" s="817"/>
      <c r="J8" s="817"/>
      <c r="K8" s="817"/>
      <c r="L8" s="817"/>
      <c r="M8" s="817"/>
      <c r="N8" s="817"/>
      <c r="O8" s="817"/>
      <c r="P8" s="818"/>
      <c r="Q8" s="819">
        <v>1</v>
      </c>
      <c r="R8" s="820"/>
      <c r="S8" s="820"/>
      <c r="T8" s="820"/>
      <c r="U8" s="820"/>
      <c r="V8" s="820">
        <v>1</v>
      </c>
      <c r="W8" s="820"/>
      <c r="X8" s="820"/>
      <c r="Y8" s="820"/>
      <c r="Z8" s="820"/>
      <c r="AA8" s="820">
        <v>0</v>
      </c>
      <c r="AB8" s="820"/>
      <c r="AC8" s="820"/>
      <c r="AD8" s="820"/>
      <c r="AE8" s="821"/>
      <c r="AF8" s="822" t="s">
        <v>122</v>
      </c>
      <c r="AG8" s="823"/>
      <c r="AH8" s="823"/>
      <c r="AI8" s="823"/>
      <c r="AJ8" s="824"/>
      <c r="AK8" s="805" t="s">
        <v>549</v>
      </c>
      <c r="AL8" s="806"/>
      <c r="AM8" s="806"/>
      <c r="AN8" s="806"/>
      <c r="AO8" s="806"/>
      <c r="AP8" s="806" t="s">
        <v>549</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t="s">
        <v>377</v>
      </c>
      <c r="C9" s="817"/>
      <c r="D9" s="817"/>
      <c r="E9" s="817"/>
      <c r="F9" s="817"/>
      <c r="G9" s="817"/>
      <c r="H9" s="817"/>
      <c r="I9" s="817"/>
      <c r="J9" s="817"/>
      <c r="K9" s="817"/>
      <c r="L9" s="817"/>
      <c r="M9" s="817"/>
      <c r="N9" s="817"/>
      <c r="O9" s="817"/>
      <c r="P9" s="818"/>
      <c r="Q9" s="819">
        <v>248</v>
      </c>
      <c r="R9" s="820"/>
      <c r="S9" s="820"/>
      <c r="T9" s="820"/>
      <c r="U9" s="820"/>
      <c r="V9" s="820">
        <v>248</v>
      </c>
      <c r="W9" s="820"/>
      <c r="X9" s="820"/>
      <c r="Y9" s="820"/>
      <c r="Z9" s="820"/>
      <c r="AA9" s="820">
        <v>0</v>
      </c>
      <c r="AB9" s="820"/>
      <c r="AC9" s="820"/>
      <c r="AD9" s="820"/>
      <c r="AE9" s="821"/>
      <c r="AF9" s="822" t="s">
        <v>122</v>
      </c>
      <c r="AG9" s="823"/>
      <c r="AH9" s="823"/>
      <c r="AI9" s="823"/>
      <c r="AJ9" s="824"/>
      <c r="AK9" s="805" t="s">
        <v>549</v>
      </c>
      <c r="AL9" s="806"/>
      <c r="AM9" s="806"/>
      <c r="AN9" s="806"/>
      <c r="AO9" s="806"/>
      <c r="AP9" s="806" t="s">
        <v>549</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378</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379</v>
      </c>
      <c r="B23" s="825" t="s">
        <v>380</v>
      </c>
      <c r="C23" s="826"/>
      <c r="D23" s="826"/>
      <c r="E23" s="826"/>
      <c r="F23" s="826"/>
      <c r="G23" s="826"/>
      <c r="H23" s="826"/>
      <c r="I23" s="826"/>
      <c r="J23" s="826"/>
      <c r="K23" s="826"/>
      <c r="L23" s="826"/>
      <c r="M23" s="826"/>
      <c r="N23" s="826"/>
      <c r="O23" s="826"/>
      <c r="P23" s="827"/>
      <c r="Q23" s="828">
        <v>4880</v>
      </c>
      <c r="R23" s="829"/>
      <c r="S23" s="829"/>
      <c r="T23" s="829"/>
      <c r="U23" s="829"/>
      <c r="V23" s="829">
        <v>4722</v>
      </c>
      <c r="W23" s="829"/>
      <c r="X23" s="829"/>
      <c r="Y23" s="829"/>
      <c r="Z23" s="829"/>
      <c r="AA23" s="829">
        <v>158</v>
      </c>
      <c r="AB23" s="829"/>
      <c r="AC23" s="829"/>
      <c r="AD23" s="829"/>
      <c r="AE23" s="830"/>
      <c r="AF23" s="831">
        <v>128</v>
      </c>
      <c r="AG23" s="829"/>
      <c r="AH23" s="829"/>
      <c r="AI23" s="829"/>
      <c r="AJ23" s="832"/>
      <c r="AK23" s="833"/>
      <c r="AL23" s="834"/>
      <c r="AM23" s="834"/>
      <c r="AN23" s="834"/>
      <c r="AO23" s="834"/>
      <c r="AP23" s="829">
        <v>5122</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381</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382</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358</v>
      </c>
      <c r="B26" s="764"/>
      <c r="C26" s="764"/>
      <c r="D26" s="764"/>
      <c r="E26" s="764"/>
      <c r="F26" s="764"/>
      <c r="G26" s="764"/>
      <c r="H26" s="764"/>
      <c r="I26" s="764"/>
      <c r="J26" s="764"/>
      <c r="K26" s="764"/>
      <c r="L26" s="764"/>
      <c r="M26" s="764"/>
      <c r="N26" s="764"/>
      <c r="O26" s="764"/>
      <c r="P26" s="765"/>
      <c r="Q26" s="769" t="s">
        <v>383</v>
      </c>
      <c r="R26" s="770"/>
      <c r="S26" s="770"/>
      <c r="T26" s="770"/>
      <c r="U26" s="771"/>
      <c r="V26" s="769" t="s">
        <v>384</v>
      </c>
      <c r="W26" s="770"/>
      <c r="X26" s="770"/>
      <c r="Y26" s="770"/>
      <c r="Z26" s="771"/>
      <c r="AA26" s="769" t="s">
        <v>385</v>
      </c>
      <c r="AB26" s="770"/>
      <c r="AC26" s="770"/>
      <c r="AD26" s="770"/>
      <c r="AE26" s="770"/>
      <c r="AF26" s="850" t="s">
        <v>386</v>
      </c>
      <c r="AG26" s="851"/>
      <c r="AH26" s="851"/>
      <c r="AI26" s="851"/>
      <c r="AJ26" s="852"/>
      <c r="AK26" s="770" t="s">
        <v>387</v>
      </c>
      <c r="AL26" s="770"/>
      <c r="AM26" s="770"/>
      <c r="AN26" s="770"/>
      <c r="AO26" s="771"/>
      <c r="AP26" s="769" t="s">
        <v>388</v>
      </c>
      <c r="AQ26" s="770"/>
      <c r="AR26" s="770"/>
      <c r="AS26" s="770"/>
      <c r="AT26" s="771"/>
      <c r="AU26" s="769" t="s">
        <v>389</v>
      </c>
      <c r="AV26" s="770"/>
      <c r="AW26" s="770"/>
      <c r="AX26" s="770"/>
      <c r="AY26" s="771"/>
      <c r="AZ26" s="769" t="s">
        <v>390</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391</v>
      </c>
      <c r="C28" s="786"/>
      <c r="D28" s="786"/>
      <c r="E28" s="786"/>
      <c r="F28" s="786"/>
      <c r="G28" s="786"/>
      <c r="H28" s="786"/>
      <c r="I28" s="786"/>
      <c r="J28" s="786"/>
      <c r="K28" s="786"/>
      <c r="L28" s="786"/>
      <c r="M28" s="786"/>
      <c r="N28" s="786"/>
      <c r="O28" s="786"/>
      <c r="P28" s="787"/>
      <c r="Q28" s="858">
        <v>506</v>
      </c>
      <c r="R28" s="859"/>
      <c r="S28" s="859"/>
      <c r="T28" s="859"/>
      <c r="U28" s="859"/>
      <c r="V28" s="859">
        <v>500</v>
      </c>
      <c r="W28" s="859"/>
      <c r="X28" s="859"/>
      <c r="Y28" s="859"/>
      <c r="Z28" s="859"/>
      <c r="AA28" s="859">
        <v>6</v>
      </c>
      <c r="AB28" s="859"/>
      <c r="AC28" s="859"/>
      <c r="AD28" s="859"/>
      <c r="AE28" s="860"/>
      <c r="AF28" s="861">
        <v>8</v>
      </c>
      <c r="AG28" s="859"/>
      <c r="AH28" s="859"/>
      <c r="AI28" s="859"/>
      <c r="AJ28" s="862"/>
      <c r="AK28" s="863">
        <v>48</v>
      </c>
      <c r="AL28" s="864"/>
      <c r="AM28" s="864"/>
      <c r="AN28" s="864"/>
      <c r="AO28" s="864"/>
      <c r="AP28" s="864" t="s">
        <v>550</v>
      </c>
      <c r="AQ28" s="864"/>
      <c r="AR28" s="864"/>
      <c r="AS28" s="864"/>
      <c r="AT28" s="864"/>
      <c r="AU28" s="864" t="s">
        <v>550</v>
      </c>
      <c r="AV28" s="864"/>
      <c r="AW28" s="864"/>
      <c r="AX28" s="864"/>
      <c r="AY28" s="864"/>
      <c r="AZ28" s="865" t="s">
        <v>550</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392</v>
      </c>
      <c r="C29" s="817"/>
      <c r="D29" s="817"/>
      <c r="E29" s="817"/>
      <c r="F29" s="817"/>
      <c r="G29" s="817"/>
      <c r="H29" s="817"/>
      <c r="I29" s="817"/>
      <c r="J29" s="817"/>
      <c r="K29" s="817"/>
      <c r="L29" s="817"/>
      <c r="M29" s="817"/>
      <c r="N29" s="817"/>
      <c r="O29" s="817"/>
      <c r="P29" s="818"/>
      <c r="Q29" s="819">
        <v>765</v>
      </c>
      <c r="R29" s="820"/>
      <c r="S29" s="820"/>
      <c r="T29" s="820"/>
      <c r="U29" s="820"/>
      <c r="V29" s="820">
        <v>752</v>
      </c>
      <c r="W29" s="820"/>
      <c r="X29" s="820"/>
      <c r="Y29" s="820"/>
      <c r="Z29" s="820"/>
      <c r="AA29" s="820">
        <v>13</v>
      </c>
      <c r="AB29" s="820"/>
      <c r="AC29" s="820"/>
      <c r="AD29" s="820"/>
      <c r="AE29" s="821"/>
      <c r="AF29" s="822">
        <v>13</v>
      </c>
      <c r="AG29" s="823"/>
      <c r="AH29" s="823"/>
      <c r="AI29" s="823"/>
      <c r="AJ29" s="824"/>
      <c r="AK29" s="870">
        <v>136</v>
      </c>
      <c r="AL29" s="866"/>
      <c r="AM29" s="866"/>
      <c r="AN29" s="866"/>
      <c r="AO29" s="866"/>
      <c r="AP29" s="866" t="s">
        <v>550</v>
      </c>
      <c r="AQ29" s="866"/>
      <c r="AR29" s="866"/>
      <c r="AS29" s="866"/>
      <c r="AT29" s="866"/>
      <c r="AU29" s="866" t="s">
        <v>550</v>
      </c>
      <c r="AV29" s="866"/>
      <c r="AW29" s="866"/>
      <c r="AX29" s="866"/>
      <c r="AY29" s="866"/>
      <c r="AZ29" s="867" t="s">
        <v>550</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393</v>
      </c>
      <c r="C30" s="817"/>
      <c r="D30" s="817"/>
      <c r="E30" s="817"/>
      <c r="F30" s="817"/>
      <c r="G30" s="817"/>
      <c r="H30" s="817"/>
      <c r="I30" s="817"/>
      <c r="J30" s="817"/>
      <c r="K30" s="817"/>
      <c r="L30" s="817"/>
      <c r="M30" s="817"/>
      <c r="N30" s="817"/>
      <c r="O30" s="817"/>
      <c r="P30" s="818"/>
      <c r="Q30" s="819">
        <v>153</v>
      </c>
      <c r="R30" s="820"/>
      <c r="S30" s="820"/>
      <c r="T30" s="820"/>
      <c r="U30" s="820"/>
      <c r="V30" s="820">
        <v>152</v>
      </c>
      <c r="W30" s="820"/>
      <c r="X30" s="820"/>
      <c r="Y30" s="820"/>
      <c r="Z30" s="820"/>
      <c r="AA30" s="820">
        <v>1</v>
      </c>
      <c r="AB30" s="820"/>
      <c r="AC30" s="820"/>
      <c r="AD30" s="820"/>
      <c r="AE30" s="821"/>
      <c r="AF30" s="822">
        <v>1</v>
      </c>
      <c r="AG30" s="823"/>
      <c r="AH30" s="823"/>
      <c r="AI30" s="823"/>
      <c r="AJ30" s="824"/>
      <c r="AK30" s="870">
        <v>90</v>
      </c>
      <c r="AL30" s="866"/>
      <c r="AM30" s="866"/>
      <c r="AN30" s="866"/>
      <c r="AO30" s="866"/>
      <c r="AP30" s="866" t="s">
        <v>550</v>
      </c>
      <c r="AQ30" s="866"/>
      <c r="AR30" s="866"/>
      <c r="AS30" s="866"/>
      <c r="AT30" s="866"/>
      <c r="AU30" s="866" t="s">
        <v>550</v>
      </c>
      <c r="AV30" s="866"/>
      <c r="AW30" s="866"/>
      <c r="AX30" s="866"/>
      <c r="AY30" s="866"/>
      <c r="AZ30" s="867" t="s">
        <v>550</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394</v>
      </c>
      <c r="C31" s="817"/>
      <c r="D31" s="817"/>
      <c r="E31" s="817"/>
      <c r="F31" s="817"/>
      <c r="G31" s="817"/>
      <c r="H31" s="817"/>
      <c r="I31" s="817"/>
      <c r="J31" s="817"/>
      <c r="K31" s="817"/>
      <c r="L31" s="817"/>
      <c r="M31" s="817"/>
      <c r="N31" s="817"/>
      <c r="O31" s="817"/>
      <c r="P31" s="818"/>
      <c r="Q31" s="819">
        <v>66</v>
      </c>
      <c r="R31" s="820"/>
      <c r="S31" s="820"/>
      <c r="T31" s="820"/>
      <c r="U31" s="820"/>
      <c r="V31" s="820">
        <v>66</v>
      </c>
      <c r="W31" s="820"/>
      <c r="X31" s="820"/>
      <c r="Y31" s="820"/>
      <c r="Z31" s="820"/>
      <c r="AA31" s="820">
        <v>0</v>
      </c>
      <c r="AB31" s="820"/>
      <c r="AC31" s="820"/>
      <c r="AD31" s="820"/>
      <c r="AE31" s="821"/>
      <c r="AF31" s="822">
        <v>178</v>
      </c>
      <c r="AG31" s="823"/>
      <c r="AH31" s="823"/>
      <c r="AI31" s="823"/>
      <c r="AJ31" s="824"/>
      <c r="AK31" s="870" t="s">
        <v>550</v>
      </c>
      <c r="AL31" s="866"/>
      <c r="AM31" s="866"/>
      <c r="AN31" s="866"/>
      <c r="AO31" s="866"/>
      <c r="AP31" s="866">
        <v>76</v>
      </c>
      <c r="AQ31" s="866"/>
      <c r="AR31" s="866"/>
      <c r="AS31" s="866"/>
      <c r="AT31" s="866"/>
      <c r="AU31" s="866" t="s">
        <v>550</v>
      </c>
      <c r="AV31" s="866"/>
      <c r="AW31" s="866"/>
      <c r="AX31" s="866"/>
      <c r="AY31" s="866"/>
      <c r="AZ31" s="867" t="s">
        <v>550</v>
      </c>
      <c r="BA31" s="867"/>
      <c r="BB31" s="867"/>
      <c r="BC31" s="867"/>
      <c r="BD31" s="867"/>
      <c r="BE31" s="868" t="s">
        <v>395</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396</v>
      </c>
      <c r="C32" s="817"/>
      <c r="D32" s="817"/>
      <c r="E32" s="817"/>
      <c r="F32" s="817"/>
      <c r="G32" s="817"/>
      <c r="H32" s="817"/>
      <c r="I32" s="817"/>
      <c r="J32" s="817"/>
      <c r="K32" s="817"/>
      <c r="L32" s="817"/>
      <c r="M32" s="817"/>
      <c r="N32" s="817"/>
      <c r="O32" s="817"/>
      <c r="P32" s="818"/>
      <c r="Q32" s="819">
        <v>58</v>
      </c>
      <c r="R32" s="820"/>
      <c r="S32" s="820"/>
      <c r="T32" s="820"/>
      <c r="U32" s="820"/>
      <c r="V32" s="820">
        <v>53</v>
      </c>
      <c r="W32" s="820"/>
      <c r="X32" s="820"/>
      <c r="Y32" s="820"/>
      <c r="Z32" s="820"/>
      <c r="AA32" s="820">
        <v>5</v>
      </c>
      <c r="AB32" s="820"/>
      <c r="AC32" s="820"/>
      <c r="AD32" s="820"/>
      <c r="AE32" s="821"/>
      <c r="AF32" s="822">
        <v>52</v>
      </c>
      <c r="AG32" s="823"/>
      <c r="AH32" s="823"/>
      <c r="AI32" s="823"/>
      <c r="AJ32" s="824"/>
      <c r="AK32" s="870">
        <v>32</v>
      </c>
      <c r="AL32" s="866"/>
      <c r="AM32" s="866"/>
      <c r="AN32" s="866"/>
      <c r="AO32" s="866"/>
      <c r="AP32" s="866">
        <v>287</v>
      </c>
      <c r="AQ32" s="866"/>
      <c r="AR32" s="866"/>
      <c r="AS32" s="866"/>
      <c r="AT32" s="866"/>
      <c r="AU32" s="866">
        <v>287</v>
      </c>
      <c r="AV32" s="866"/>
      <c r="AW32" s="866"/>
      <c r="AX32" s="866"/>
      <c r="AY32" s="866"/>
      <c r="AZ32" s="867" t="s">
        <v>550</v>
      </c>
      <c r="BA32" s="867"/>
      <c r="BB32" s="867"/>
      <c r="BC32" s="867"/>
      <c r="BD32" s="867"/>
      <c r="BE32" s="868" t="s">
        <v>395</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143</v>
      </c>
      <c r="C33" s="817"/>
      <c r="D33" s="817"/>
      <c r="E33" s="817"/>
      <c r="F33" s="817"/>
      <c r="G33" s="817"/>
      <c r="H33" s="817"/>
      <c r="I33" s="817"/>
      <c r="J33" s="817"/>
      <c r="K33" s="817"/>
      <c r="L33" s="817"/>
      <c r="M33" s="817"/>
      <c r="N33" s="817"/>
      <c r="O33" s="817"/>
      <c r="P33" s="818"/>
      <c r="Q33" s="819">
        <v>561</v>
      </c>
      <c r="R33" s="820"/>
      <c r="S33" s="820"/>
      <c r="T33" s="820"/>
      <c r="U33" s="820"/>
      <c r="V33" s="820">
        <v>709</v>
      </c>
      <c r="W33" s="820"/>
      <c r="X33" s="820"/>
      <c r="Y33" s="820"/>
      <c r="Z33" s="820"/>
      <c r="AA33" s="820">
        <v>-148</v>
      </c>
      <c r="AB33" s="820"/>
      <c r="AC33" s="820"/>
      <c r="AD33" s="820"/>
      <c r="AE33" s="821"/>
      <c r="AF33" s="822">
        <v>-2</v>
      </c>
      <c r="AG33" s="823"/>
      <c r="AH33" s="823"/>
      <c r="AI33" s="823"/>
      <c r="AJ33" s="824"/>
      <c r="AK33" s="870">
        <v>250</v>
      </c>
      <c r="AL33" s="866"/>
      <c r="AM33" s="866"/>
      <c r="AN33" s="866"/>
      <c r="AO33" s="866"/>
      <c r="AP33" s="866">
        <v>1399</v>
      </c>
      <c r="AQ33" s="866"/>
      <c r="AR33" s="866"/>
      <c r="AS33" s="866"/>
      <c r="AT33" s="866"/>
      <c r="AU33" s="866">
        <v>1399</v>
      </c>
      <c r="AV33" s="866"/>
      <c r="AW33" s="866"/>
      <c r="AX33" s="866"/>
      <c r="AY33" s="866"/>
      <c r="AZ33" s="867">
        <v>0.5</v>
      </c>
      <c r="BA33" s="867"/>
      <c r="BB33" s="867"/>
      <c r="BC33" s="867"/>
      <c r="BD33" s="867"/>
      <c r="BE33" s="868" t="s">
        <v>395</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397</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379</v>
      </c>
      <c r="B63" s="825" t="s">
        <v>398</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249</v>
      </c>
      <c r="AG63" s="880"/>
      <c r="AH63" s="880"/>
      <c r="AI63" s="880"/>
      <c r="AJ63" s="881"/>
      <c r="AK63" s="882"/>
      <c r="AL63" s="877"/>
      <c r="AM63" s="877"/>
      <c r="AN63" s="877"/>
      <c r="AO63" s="877"/>
      <c r="AP63" s="880">
        <v>1762</v>
      </c>
      <c r="AQ63" s="880"/>
      <c r="AR63" s="880"/>
      <c r="AS63" s="880"/>
      <c r="AT63" s="880"/>
      <c r="AU63" s="880">
        <v>1686</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400</v>
      </c>
      <c r="B66" s="764"/>
      <c r="C66" s="764"/>
      <c r="D66" s="764"/>
      <c r="E66" s="764"/>
      <c r="F66" s="764"/>
      <c r="G66" s="764"/>
      <c r="H66" s="764"/>
      <c r="I66" s="764"/>
      <c r="J66" s="764"/>
      <c r="K66" s="764"/>
      <c r="L66" s="764"/>
      <c r="M66" s="764"/>
      <c r="N66" s="764"/>
      <c r="O66" s="764"/>
      <c r="P66" s="765"/>
      <c r="Q66" s="769" t="s">
        <v>383</v>
      </c>
      <c r="R66" s="770"/>
      <c r="S66" s="770"/>
      <c r="T66" s="770"/>
      <c r="U66" s="771"/>
      <c r="V66" s="769" t="s">
        <v>384</v>
      </c>
      <c r="W66" s="770"/>
      <c r="X66" s="770"/>
      <c r="Y66" s="770"/>
      <c r="Z66" s="771"/>
      <c r="AA66" s="769" t="s">
        <v>385</v>
      </c>
      <c r="AB66" s="770"/>
      <c r="AC66" s="770"/>
      <c r="AD66" s="770"/>
      <c r="AE66" s="771"/>
      <c r="AF66" s="890" t="s">
        <v>386</v>
      </c>
      <c r="AG66" s="851"/>
      <c r="AH66" s="851"/>
      <c r="AI66" s="851"/>
      <c r="AJ66" s="891"/>
      <c r="AK66" s="769" t="s">
        <v>387</v>
      </c>
      <c r="AL66" s="764"/>
      <c r="AM66" s="764"/>
      <c r="AN66" s="764"/>
      <c r="AO66" s="765"/>
      <c r="AP66" s="769" t="s">
        <v>388</v>
      </c>
      <c r="AQ66" s="770"/>
      <c r="AR66" s="770"/>
      <c r="AS66" s="770"/>
      <c r="AT66" s="771"/>
      <c r="AU66" s="769" t="s">
        <v>401</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1136" t="s">
        <v>551</v>
      </c>
      <c r="C68" s="1137"/>
      <c r="D68" s="1137"/>
      <c r="E68" s="1137"/>
      <c r="F68" s="1137"/>
      <c r="G68" s="1137"/>
      <c r="H68" s="1137"/>
      <c r="I68" s="1137"/>
      <c r="J68" s="1137"/>
      <c r="K68" s="1137"/>
      <c r="L68" s="1137"/>
      <c r="M68" s="1137"/>
      <c r="N68" s="1137"/>
      <c r="O68" s="1137"/>
      <c r="P68" s="1138"/>
      <c r="Q68" s="905">
        <v>5093</v>
      </c>
      <c r="R68" s="902"/>
      <c r="S68" s="902"/>
      <c r="T68" s="902"/>
      <c r="U68" s="902"/>
      <c r="V68" s="902">
        <v>5037</v>
      </c>
      <c r="W68" s="902"/>
      <c r="X68" s="902"/>
      <c r="Y68" s="902"/>
      <c r="Z68" s="902"/>
      <c r="AA68" s="902">
        <v>56</v>
      </c>
      <c r="AB68" s="902"/>
      <c r="AC68" s="902"/>
      <c r="AD68" s="902"/>
      <c r="AE68" s="902"/>
      <c r="AF68" s="902">
        <v>56</v>
      </c>
      <c r="AG68" s="902"/>
      <c r="AH68" s="902"/>
      <c r="AI68" s="902"/>
      <c r="AJ68" s="902"/>
      <c r="AK68" s="902">
        <v>1632</v>
      </c>
      <c r="AL68" s="902"/>
      <c r="AM68" s="902"/>
      <c r="AN68" s="902"/>
      <c r="AO68" s="902"/>
      <c r="AP68" s="902" t="s">
        <v>559</v>
      </c>
      <c r="AQ68" s="902"/>
      <c r="AR68" s="902"/>
      <c r="AS68" s="902"/>
      <c r="AT68" s="902"/>
      <c r="AU68" s="902" t="s">
        <v>559</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10" t="s">
        <v>552</v>
      </c>
      <c r="C69" s="911"/>
      <c r="D69" s="911"/>
      <c r="E69" s="911"/>
      <c r="F69" s="911"/>
      <c r="G69" s="911"/>
      <c r="H69" s="911"/>
      <c r="I69" s="911"/>
      <c r="J69" s="911"/>
      <c r="K69" s="911"/>
      <c r="L69" s="911"/>
      <c r="M69" s="911"/>
      <c r="N69" s="911"/>
      <c r="O69" s="911"/>
      <c r="P69" s="912"/>
      <c r="Q69" s="906">
        <v>463</v>
      </c>
      <c r="R69" s="866"/>
      <c r="S69" s="866"/>
      <c r="T69" s="866"/>
      <c r="U69" s="866"/>
      <c r="V69" s="866">
        <v>432</v>
      </c>
      <c r="W69" s="866"/>
      <c r="X69" s="866"/>
      <c r="Y69" s="866"/>
      <c r="Z69" s="866"/>
      <c r="AA69" s="866">
        <v>31</v>
      </c>
      <c r="AB69" s="866"/>
      <c r="AC69" s="866"/>
      <c r="AD69" s="866"/>
      <c r="AE69" s="866"/>
      <c r="AF69" s="866">
        <v>29</v>
      </c>
      <c r="AG69" s="866"/>
      <c r="AH69" s="866"/>
      <c r="AI69" s="866"/>
      <c r="AJ69" s="866"/>
      <c r="AK69" s="866">
        <v>50</v>
      </c>
      <c r="AL69" s="866"/>
      <c r="AM69" s="866"/>
      <c r="AN69" s="866"/>
      <c r="AO69" s="866"/>
      <c r="AP69" s="866">
        <v>132</v>
      </c>
      <c r="AQ69" s="866"/>
      <c r="AR69" s="866"/>
      <c r="AS69" s="866"/>
      <c r="AT69" s="866"/>
      <c r="AU69" s="866" t="s">
        <v>559</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10" t="s">
        <v>553</v>
      </c>
      <c r="C70" s="911"/>
      <c r="D70" s="911"/>
      <c r="E70" s="911"/>
      <c r="F70" s="911"/>
      <c r="G70" s="911"/>
      <c r="H70" s="911"/>
      <c r="I70" s="911"/>
      <c r="J70" s="911"/>
      <c r="K70" s="911"/>
      <c r="L70" s="911"/>
      <c r="M70" s="911"/>
      <c r="N70" s="911"/>
      <c r="O70" s="911"/>
      <c r="P70" s="912"/>
      <c r="Q70" s="906">
        <v>112</v>
      </c>
      <c r="R70" s="866"/>
      <c r="S70" s="866"/>
      <c r="T70" s="866"/>
      <c r="U70" s="866"/>
      <c r="V70" s="866">
        <v>111</v>
      </c>
      <c r="W70" s="866"/>
      <c r="X70" s="866"/>
      <c r="Y70" s="866"/>
      <c r="Z70" s="866"/>
      <c r="AA70" s="866">
        <v>2</v>
      </c>
      <c r="AB70" s="866"/>
      <c r="AC70" s="866"/>
      <c r="AD70" s="866"/>
      <c r="AE70" s="866"/>
      <c r="AF70" s="866">
        <v>2</v>
      </c>
      <c r="AG70" s="866"/>
      <c r="AH70" s="866"/>
      <c r="AI70" s="866"/>
      <c r="AJ70" s="866"/>
      <c r="AK70" s="866" t="s">
        <v>559</v>
      </c>
      <c r="AL70" s="866"/>
      <c r="AM70" s="866"/>
      <c r="AN70" s="866"/>
      <c r="AO70" s="866"/>
      <c r="AP70" s="866" t="s">
        <v>559</v>
      </c>
      <c r="AQ70" s="866"/>
      <c r="AR70" s="866"/>
      <c r="AS70" s="866"/>
      <c r="AT70" s="866"/>
      <c r="AU70" s="866" t="s">
        <v>559</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10" t="s">
        <v>554</v>
      </c>
      <c r="C71" s="911"/>
      <c r="D71" s="911"/>
      <c r="E71" s="911"/>
      <c r="F71" s="911"/>
      <c r="G71" s="911"/>
      <c r="H71" s="911"/>
      <c r="I71" s="911"/>
      <c r="J71" s="911"/>
      <c r="K71" s="911"/>
      <c r="L71" s="911"/>
      <c r="M71" s="911"/>
      <c r="N71" s="911"/>
      <c r="O71" s="911"/>
      <c r="P71" s="912"/>
      <c r="Q71" s="906">
        <v>42</v>
      </c>
      <c r="R71" s="866"/>
      <c r="S71" s="866"/>
      <c r="T71" s="866"/>
      <c r="U71" s="866"/>
      <c r="V71" s="866">
        <v>39</v>
      </c>
      <c r="W71" s="866"/>
      <c r="X71" s="866"/>
      <c r="Y71" s="866"/>
      <c r="Z71" s="866"/>
      <c r="AA71" s="866">
        <v>3</v>
      </c>
      <c r="AB71" s="866"/>
      <c r="AC71" s="866"/>
      <c r="AD71" s="866"/>
      <c r="AE71" s="866"/>
      <c r="AF71" s="866">
        <v>3</v>
      </c>
      <c r="AG71" s="866"/>
      <c r="AH71" s="866"/>
      <c r="AI71" s="866"/>
      <c r="AJ71" s="866"/>
      <c r="AK71" s="866">
        <v>6</v>
      </c>
      <c r="AL71" s="866"/>
      <c r="AM71" s="866"/>
      <c r="AN71" s="866"/>
      <c r="AO71" s="866"/>
      <c r="AP71" s="866" t="s">
        <v>559</v>
      </c>
      <c r="AQ71" s="866"/>
      <c r="AR71" s="866"/>
      <c r="AS71" s="866"/>
      <c r="AT71" s="866"/>
      <c r="AU71" s="866" t="s">
        <v>559</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10" t="s">
        <v>555</v>
      </c>
      <c r="C72" s="911"/>
      <c r="D72" s="911"/>
      <c r="E72" s="911"/>
      <c r="F72" s="911"/>
      <c r="G72" s="911"/>
      <c r="H72" s="911"/>
      <c r="I72" s="911"/>
      <c r="J72" s="911"/>
      <c r="K72" s="911"/>
      <c r="L72" s="911"/>
      <c r="M72" s="911"/>
      <c r="N72" s="911"/>
      <c r="O72" s="911"/>
      <c r="P72" s="912"/>
      <c r="Q72" s="906">
        <v>225</v>
      </c>
      <c r="R72" s="866"/>
      <c r="S72" s="866"/>
      <c r="T72" s="866"/>
      <c r="U72" s="866"/>
      <c r="V72" s="866">
        <v>152</v>
      </c>
      <c r="W72" s="866"/>
      <c r="X72" s="866"/>
      <c r="Y72" s="866"/>
      <c r="Z72" s="866"/>
      <c r="AA72" s="866">
        <v>72</v>
      </c>
      <c r="AB72" s="866"/>
      <c r="AC72" s="866"/>
      <c r="AD72" s="866"/>
      <c r="AE72" s="866"/>
      <c r="AF72" s="866">
        <v>72</v>
      </c>
      <c r="AG72" s="866"/>
      <c r="AH72" s="866"/>
      <c r="AI72" s="866"/>
      <c r="AJ72" s="866"/>
      <c r="AK72" s="866" t="s">
        <v>559</v>
      </c>
      <c r="AL72" s="866"/>
      <c r="AM72" s="866"/>
      <c r="AN72" s="866"/>
      <c r="AO72" s="866"/>
      <c r="AP72" s="866" t="s">
        <v>559</v>
      </c>
      <c r="AQ72" s="866"/>
      <c r="AR72" s="866"/>
      <c r="AS72" s="866"/>
      <c r="AT72" s="866"/>
      <c r="AU72" s="866" t="s">
        <v>559</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10" t="s">
        <v>556</v>
      </c>
      <c r="C73" s="911"/>
      <c r="D73" s="911"/>
      <c r="E73" s="911"/>
      <c r="F73" s="911"/>
      <c r="G73" s="911"/>
      <c r="H73" s="911"/>
      <c r="I73" s="911"/>
      <c r="J73" s="911"/>
      <c r="K73" s="911"/>
      <c r="L73" s="911"/>
      <c r="M73" s="911"/>
      <c r="N73" s="911"/>
      <c r="O73" s="911"/>
      <c r="P73" s="912"/>
      <c r="Q73" s="906">
        <v>124</v>
      </c>
      <c r="R73" s="866"/>
      <c r="S73" s="866"/>
      <c r="T73" s="866"/>
      <c r="U73" s="866"/>
      <c r="V73" s="866">
        <v>124</v>
      </c>
      <c r="W73" s="866"/>
      <c r="X73" s="866"/>
      <c r="Y73" s="866"/>
      <c r="Z73" s="866"/>
      <c r="AA73" s="866">
        <v>1</v>
      </c>
      <c r="AB73" s="866"/>
      <c r="AC73" s="866"/>
      <c r="AD73" s="866"/>
      <c r="AE73" s="866"/>
      <c r="AF73" s="866">
        <v>1</v>
      </c>
      <c r="AG73" s="866"/>
      <c r="AH73" s="866"/>
      <c r="AI73" s="866"/>
      <c r="AJ73" s="866"/>
      <c r="AK73" s="866">
        <v>14</v>
      </c>
      <c r="AL73" s="866"/>
      <c r="AM73" s="866"/>
      <c r="AN73" s="866"/>
      <c r="AO73" s="866"/>
      <c r="AP73" s="866" t="s">
        <v>559</v>
      </c>
      <c r="AQ73" s="866"/>
      <c r="AR73" s="866"/>
      <c r="AS73" s="866"/>
      <c r="AT73" s="866"/>
      <c r="AU73" s="866" t="s">
        <v>559</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10" t="s">
        <v>557</v>
      </c>
      <c r="C74" s="911"/>
      <c r="D74" s="911"/>
      <c r="E74" s="911"/>
      <c r="F74" s="911"/>
      <c r="G74" s="911"/>
      <c r="H74" s="911"/>
      <c r="I74" s="911"/>
      <c r="J74" s="911"/>
      <c r="K74" s="911"/>
      <c r="L74" s="911"/>
      <c r="M74" s="911"/>
      <c r="N74" s="911"/>
      <c r="O74" s="911"/>
      <c r="P74" s="912"/>
      <c r="Q74" s="906">
        <v>133</v>
      </c>
      <c r="R74" s="866"/>
      <c r="S74" s="866"/>
      <c r="T74" s="866"/>
      <c r="U74" s="866"/>
      <c r="V74" s="866">
        <v>120</v>
      </c>
      <c r="W74" s="866"/>
      <c r="X74" s="866"/>
      <c r="Y74" s="866"/>
      <c r="Z74" s="866"/>
      <c r="AA74" s="866">
        <v>13</v>
      </c>
      <c r="AB74" s="866"/>
      <c r="AC74" s="866"/>
      <c r="AD74" s="866"/>
      <c r="AE74" s="866"/>
      <c r="AF74" s="866">
        <v>13</v>
      </c>
      <c r="AG74" s="866"/>
      <c r="AH74" s="866"/>
      <c r="AI74" s="866"/>
      <c r="AJ74" s="866"/>
      <c r="AK74" s="866">
        <v>27</v>
      </c>
      <c r="AL74" s="866"/>
      <c r="AM74" s="866"/>
      <c r="AN74" s="866"/>
      <c r="AO74" s="866"/>
      <c r="AP74" s="866" t="s">
        <v>559</v>
      </c>
      <c r="AQ74" s="866"/>
      <c r="AR74" s="866"/>
      <c r="AS74" s="866"/>
      <c r="AT74" s="866"/>
      <c r="AU74" s="866" t="s">
        <v>559</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10" t="s">
        <v>558</v>
      </c>
      <c r="C75" s="911"/>
      <c r="D75" s="911"/>
      <c r="E75" s="911"/>
      <c r="F75" s="911"/>
      <c r="G75" s="911"/>
      <c r="H75" s="911"/>
      <c r="I75" s="911"/>
      <c r="J75" s="911"/>
      <c r="K75" s="911"/>
      <c r="L75" s="911"/>
      <c r="M75" s="911"/>
      <c r="N75" s="911"/>
      <c r="O75" s="911"/>
      <c r="P75" s="912"/>
      <c r="Q75" s="907">
        <v>140</v>
      </c>
      <c r="R75" s="908"/>
      <c r="S75" s="908"/>
      <c r="T75" s="908"/>
      <c r="U75" s="870"/>
      <c r="V75" s="909">
        <v>132</v>
      </c>
      <c r="W75" s="908"/>
      <c r="X75" s="908"/>
      <c r="Y75" s="908"/>
      <c r="Z75" s="870"/>
      <c r="AA75" s="909">
        <v>9</v>
      </c>
      <c r="AB75" s="908"/>
      <c r="AC75" s="908"/>
      <c r="AD75" s="908"/>
      <c r="AE75" s="870"/>
      <c r="AF75" s="909">
        <v>9</v>
      </c>
      <c r="AG75" s="908"/>
      <c r="AH75" s="908"/>
      <c r="AI75" s="908"/>
      <c r="AJ75" s="870"/>
      <c r="AK75" s="909" t="s">
        <v>559</v>
      </c>
      <c r="AL75" s="908"/>
      <c r="AM75" s="908"/>
      <c r="AN75" s="908"/>
      <c r="AO75" s="870"/>
      <c r="AP75" s="909" t="s">
        <v>559</v>
      </c>
      <c r="AQ75" s="908"/>
      <c r="AR75" s="908"/>
      <c r="AS75" s="908"/>
      <c r="AT75" s="870"/>
      <c r="AU75" s="909" t="s">
        <v>559</v>
      </c>
      <c r="AV75" s="908"/>
      <c r="AW75" s="908"/>
      <c r="AX75" s="908"/>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10" t="s">
        <v>560</v>
      </c>
      <c r="C76" s="911"/>
      <c r="D76" s="911"/>
      <c r="E76" s="911"/>
      <c r="F76" s="911"/>
      <c r="G76" s="911"/>
      <c r="H76" s="911"/>
      <c r="I76" s="911"/>
      <c r="J76" s="911"/>
      <c r="K76" s="911"/>
      <c r="L76" s="911"/>
      <c r="M76" s="911"/>
      <c r="N76" s="911"/>
      <c r="O76" s="911"/>
      <c r="P76" s="912"/>
      <c r="Q76" s="907">
        <v>349</v>
      </c>
      <c r="R76" s="908"/>
      <c r="S76" s="908"/>
      <c r="T76" s="908"/>
      <c r="U76" s="870"/>
      <c r="V76" s="909">
        <v>357</v>
      </c>
      <c r="W76" s="908"/>
      <c r="X76" s="908"/>
      <c r="Y76" s="908"/>
      <c r="Z76" s="870"/>
      <c r="AA76" s="909">
        <v>4</v>
      </c>
      <c r="AB76" s="908"/>
      <c r="AC76" s="908"/>
      <c r="AD76" s="908"/>
      <c r="AE76" s="870"/>
      <c r="AF76" s="909">
        <v>4</v>
      </c>
      <c r="AG76" s="908"/>
      <c r="AH76" s="908"/>
      <c r="AI76" s="908"/>
      <c r="AJ76" s="870"/>
      <c r="AK76" s="909" t="s">
        <v>559</v>
      </c>
      <c r="AL76" s="908"/>
      <c r="AM76" s="908"/>
      <c r="AN76" s="908"/>
      <c r="AO76" s="870"/>
      <c r="AP76" s="909" t="s">
        <v>559</v>
      </c>
      <c r="AQ76" s="908"/>
      <c r="AR76" s="908"/>
      <c r="AS76" s="908"/>
      <c r="AT76" s="870"/>
      <c r="AU76" s="909" t="s">
        <v>559</v>
      </c>
      <c r="AV76" s="908"/>
      <c r="AW76" s="908"/>
      <c r="AX76" s="908"/>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10"/>
      <c r="C77" s="911"/>
      <c r="D77" s="911"/>
      <c r="E77" s="911"/>
      <c r="F77" s="911"/>
      <c r="G77" s="911"/>
      <c r="H77" s="911"/>
      <c r="I77" s="911"/>
      <c r="J77" s="911"/>
      <c r="K77" s="911"/>
      <c r="L77" s="911"/>
      <c r="M77" s="911"/>
      <c r="N77" s="911"/>
      <c r="O77" s="911"/>
      <c r="P77" s="912"/>
      <c r="Q77" s="907"/>
      <c r="R77" s="908"/>
      <c r="S77" s="908"/>
      <c r="T77" s="908"/>
      <c r="U77" s="870"/>
      <c r="V77" s="909"/>
      <c r="W77" s="908"/>
      <c r="X77" s="908"/>
      <c r="Y77" s="908"/>
      <c r="Z77" s="870"/>
      <c r="AA77" s="909"/>
      <c r="AB77" s="908"/>
      <c r="AC77" s="908"/>
      <c r="AD77" s="908"/>
      <c r="AE77" s="870"/>
      <c r="AF77" s="909"/>
      <c r="AG77" s="908"/>
      <c r="AH77" s="908"/>
      <c r="AI77" s="908"/>
      <c r="AJ77" s="870"/>
      <c r="AK77" s="909"/>
      <c r="AL77" s="908"/>
      <c r="AM77" s="908"/>
      <c r="AN77" s="908"/>
      <c r="AO77" s="870"/>
      <c r="AP77" s="909"/>
      <c r="AQ77" s="908"/>
      <c r="AR77" s="908"/>
      <c r="AS77" s="908"/>
      <c r="AT77" s="870"/>
      <c r="AU77" s="909"/>
      <c r="AV77" s="908"/>
      <c r="AW77" s="908"/>
      <c r="AX77" s="908"/>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10"/>
      <c r="C78" s="911"/>
      <c r="D78" s="911"/>
      <c r="E78" s="911"/>
      <c r="F78" s="911"/>
      <c r="G78" s="911"/>
      <c r="H78" s="911"/>
      <c r="I78" s="911"/>
      <c r="J78" s="911"/>
      <c r="K78" s="911"/>
      <c r="L78" s="911"/>
      <c r="M78" s="911"/>
      <c r="N78" s="911"/>
      <c r="O78" s="911"/>
      <c r="P78" s="912"/>
      <c r="Q78" s="906"/>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10"/>
      <c r="C79" s="911"/>
      <c r="D79" s="911"/>
      <c r="E79" s="911"/>
      <c r="F79" s="911"/>
      <c r="G79" s="911"/>
      <c r="H79" s="911"/>
      <c r="I79" s="911"/>
      <c r="J79" s="911"/>
      <c r="K79" s="911"/>
      <c r="L79" s="911"/>
      <c r="M79" s="911"/>
      <c r="N79" s="911"/>
      <c r="O79" s="911"/>
      <c r="P79" s="912"/>
      <c r="Q79" s="906"/>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10"/>
      <c r="C80" s="911"/>
      <c r="D80" s="911"/>
      <c r="E80" s="911"/>
      <c r="F80" s="911"/>
      <c r="G80" s="911"/>
      <c r="H80" s="911"/>
      <c r="I80" s="911"/>
      <c r="J80" s="911"/>
      <c r="K80" s="911"/>
      <c r="L80" s="911"/>
      <c r="M80" s="911"/>
      <c r="N80" s="911"/>
      <c r="O80" s="911"/>
      <c r="P80" s="912"/>
      <c r="Q80" s="906"/>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10"/>
      <c r="C81" s="911"/>
      <c r="D81" s="911"/>
      <c r="E81" s="911"/>
      <c r="F81" s="911"/>
      <c r="G81" s="911"/>
      <c r="H81" s="911"/>
      <c r="I81" s="911"/>
      <c r="J81" s="911"/>
      <c r="K81" s="911"/>
      <c r="L81" s="911"/>
      <c r="M81" s="911"/>
      <c r="N81" s="911"/>
      <c r="O81" s="911"/>
      <c r="P81" s="912"/>
      <c r="Q81" s="906"/>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10"/>
      <c r="C82" s="911"/>
      <c r="D82" s="911"/>
      <c r="E82" s="911"/>
      <c r="F82" s="911"/>
      <c r="G82" s="911"/>
      <c r="H82" s="911"/>
      <c r="I82" s="911"/>
      <c r="J82" s="911"/>
      <c r="K82" s="911"/>
      <c r="L82" s="911"/>
      <c r="M82" s="911"/>
      <c r="N82" s="911"/>
      <c r="O82" s="911"/>
      <c r="P82" s="912"/>
      <c r="Q82" s="906"/>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10"/>
      <c r="C83" s="911"/>
      <c r="D83" s="911"/>
      <c r="E83" s="911"/>
      <c r="F83" s="911"/>
      <c r="G83" s="911"/>
      <c r="H83" s="911"/>
      <c r="I83" s="911"/>
      <c r="J83" s="911"/>
      <c r="K83" s="911"/>
      <c r="L83" s="911"/>
      <c r="M83" s="911"/>
      <c r="N83" s="911"/>
      <c r="O83" s="911"/>
      <c r="P83" s="912"/>
      <c r="Q83" s="906"/>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10"/>
      <c r="C84" s="911"/>
      <c r="D84" s="911"/>
      <c r="E84" s="911"/>
      <c r="F84" s="911"/>
      <c r="G84" s="911"/>
      <c r="H84" s="911"/>
      <c r="I84" s="911"/>
      <c r="J84" s="911"/>
      <c r="K84" s="911"/>
      <c r="L84" s="911"/>
      <c r="M84" s="911"/>
      <c r="N84" s="911"/>
      <c r="O84" s="911"/>
      <c r="P84" s="912"/>
      <c r="Q84" s="906"/>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10"/>
      <c r="C85" s="911"/>
      <c r="D85" s="911"/>
      <c r="E85" s="911"/>
      <c r="F85" s="911"/>
      <c r="G85" s="911"/>
      <c r="H85" s="911"/>
      <c r="I85" s="911"/>
      <c r="J85" s="911"/>
      <c r="K85" s="911"/>
      <c r="L85" s="911"/>
      <c r="M85" s="911"/>
      <c r="N85" s="911"/>
      <c r="O85" s="911"/>
      <c r="P85" s="912"/>
      <c r="Q85" s="906"/>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10"/>
      <c r="C86" s="911"/>
      <c r="D86" s="911"/>
      <c r="E86" s="911"/>
      <c r="F86" s="911"/>
      <c r="G86" s="911"/>
      <c r="H86" s="911"/>
      <c r="I86" s="911"/>
      <c r="J86" s="911"/>
      <c r="K86" s="911"/>
      <c r="L86" s="911"/>
      <c r="M86" s="911"/>
      <c r="N86" s="911"/>
      <c r="O86" s="911"/>
      <c r="P86" s="912"/>
      <c r="Q86" s="906"/>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3"/>
      <c r="C87" s="914"/>
      <c r="D87" s="914"/>
      <c r="E87" s="914"/>
      <c r="F87" s="914"/>
      <c r="G87" s="914"/>
      <c r="H87" s="914"/>
      <c r="I87" s="914"/>
      <c r="J87" s="914"/>
      <c r="K87" s="914"/>
      <c r="L87" s="914"/>
      <c r="M87" s="914"/>
      <c r="N87" s="914"/>
      <c r="O87" s="914"/>
      <c r="P87" s="915"/>
      <c r="Q87" s="916"/>
      <c r="R87" s="917"/>
      <c r="S87" s="917"/>
      <c r="T87" s="917"/>
      <c r="U87" s="917"/>
      <c r="V87" s="917"/>
      <c r="W87" s="917"/>
      <c r="X87" s="917"/>
      <c r="Y87" s="917"/>
      <c r="Z87" s="917"/>
      <c r="AA87" s="917"/>
      <c r="AB87" s="917"/>
      <c r="AC87" s="917"/>
      <c r="AD87" s="917"/>
      <c r="AE87" s="917"/>
      <c r="AF87" s="917"/>
      <c r="AG87" s="917"/>
      <c r="AH87" s="917"/>
      <c r="AI87" s="917"/>
      <c r="AJ87" s="917"/>
      <c r="AK87" s="917"/>
      <c r="AL87" s="917"/>
      <c r="AM87" s="917"/>
      <c r="AN87" s="917"/>
      <c r="AO87" s="917"/>
      <c r="AP87" s="917"/>
      <c r="AQ87" s="917"/>
      <c r="AR87" s="917"/>
      <c r="AS87" s="917"/>
      <c r="AT87" s="917"/>
      <c r="AU87" s="917"/>
      <c r="AV87" s="917"/>
      <c r="AW87" s="917"/>
      <c r="AX87" s="917"/>
      <c r="AY87" s="917"/>
      <c r="AZ87" s="918"/>
      <c r="BA87" s="918"/>
      <c r="BB87" s="918"/>
      <c r="BC87" s="918"/>
      <c r="BD87" s="919"/>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379</v>
      </c>
      <c r="B88" s="825" t="s">
        <v>402</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189</v>
      </c>
      <c r="AG88" s="880"/>
      <c r="AH88" s="880"/>
      <c r="AI88" s="880"/>
      <c r="AJ88" s="880"/>
      <c r="AK88" s="877"/>
      <c r="AL88" s="877"/>
      <c r="AM88" s="877"/>
      <c r="AN88" s="877"/>
      <c r="AO88" s="877"/>
      <c r="AP88" s="880">
        <v>132</v>
      </c>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825" t="s">
        <v>403</v>
      </c>
      <c r="BS102" s="826"/>
      <c r="BT102" s="826"/>
      <c r="BU102" s="826"/>
      <c r="BV102" s="826"/>
      <c r="BW102" s="826"/>
      <c r="BX102" s="826"/>
      <c r="BY102" s="826"/>
      <c r="BZ102" s="826"/>
      <c r="CA102" s="826"/>
      <c r="CB102" s="826"/>
      <c r="CC102" s="826"/>
      <c r="CD102" s="826"/>
      <c r="CE102" s="826"/>
      <c r="CF102" s="826"/>
      <c r="CG102" s="827"/>
      <c r="CH102" s="920"/>
      <c r="CI102" s="921"/>
      <c r="CJ102" s="921"/>
      <c r="CK102" s="921"/>
      <c r="CL102" s="922"/>
      <c r="CM102" s="920"/>
      <c r="CN102" s="921"/>
      <c r="CO102" s="921"/>
      <c r="CP102" s="921"/>
      <c r="CQ102" s="922"/>
      <c r="CR102" s="923"/>
      <c r="CS102" s="888"/>
      <c r="CT102" s="888"/>
      <c r="CU102" s="888"/>
      <c r="CV102" s="924"/>
      <c r="CW102" s="923"/>
      <c r="CX102" s="888"/>
      <c r="CY102" s="888"/>
      <c r="CZ102" s="888"/>
      <c r="DA102" s="924"/>
      <c r="DB102" s="923"/>
      <c r="DC102" s="888"/>
      <c r="DD102" s="888"/>
      <c r="DE102" s="888"/>
      <c r="DF102" s="924"/>
      <c r="DG102" s="923"/>
      <c r="DH102" s="888"/>
      <c r="DI102" s="888"/>
      <c r="DJ102" s="888"/>
      <c r="DK102" s="924"/>
      <c r="DL102" s="923"/>
      <c r="DM102" s="888"/>
      <c r="DN102" s="888"/>
      <c r="DO102" s="888"/>
      <c r="DP102" s="924"/>
      <c r="DQ102" s="923"/>
      <c r="DR102" s="888"/>
      <c r="DS102" s="888"/>
      <c r="DT102" s="888"/>
      <c r="DU102" s="924"/>
      <c r="DV102" s="825"/>
      <c r="DW102" s="826"/>
      <c r="DX102" s="826"/>
      <c r="DY102" s="826"/>
      <c r="DZ102" s="947"/>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8" t="s">
        <v>404</v>
      </c>
      <c r="BR103" s="948"/>
      <c r="BS103" s="948"/>
      <c r="BT103" s="948"/>
      <c r="BU103" s="948"/>
      <c r="BV103" s="948"/>
      <c r="BW103" s="948"/>
      <c r="BX103" s="948"/>
      <c r="BY103" s="948"/>
      <c r="BZ103" s="948"/>
      <c r="CA103" s="948"/>
      <c r="CB103" s="948"/>
      <c r="CC103" s="948"/>
      <c r="CD103" s="948"/>
      <c r="CE103" s="948"/>
      <c r="CF103" s="948"/>
      <c r="CG103" s="948"/>
      <c r="CH103" s="948"/>
      <c r="CI103" s="948"/>
      <c r="CJ103" s="948"/>
      <c r="CK103" s="948"/>
      <c r="CL103" s="948"/>
      <c r="CM103" s="948"/>
      <c r="CN103" s="948"/>
      <c r="CO103" s="948"/>
      <c r="CP103" s="948"/>
      <c r="CQ103" s="948"/>
      <c r="CR103" s="948"/>
      <c r="CS103" s="948"/>
      <c r="CT103" s="948"/>
      <c r="CU103" s="948"/>
      <c r="CV103" s="948"/>
      <c r="CW103" s="948"/>
      <c r="CX103" s="948"/>
      <c r="CY103" s="948"/>
      <c r="CZ103" s="948"/>
      <c r="DA103" s="948"/>
      <c r="DB103" s="948"/>
      <c r="DC103" s="948"/>
      <c r="DD103" s="948"/>
      <c r="DE103" s="948"/>
      <c r="DF103" s="948"/>
      <c r="DG103" s="948"/>
      <c r="DH103" s="948"/>
      <c r="DI103" s="948"/>
      <c r="DJ103" s="948"/>
      <c r="DK103" s="948"/>
      <c r="DL103" s="948"/>
      <c r="DM103" s="948"/>
      <c r="DN103" s="948"/>
      <c r="DO103" s="948"/>
      <c r="DP103" s="948"/>
      <c r="DQ103" s="948"/>
      <c r="DR103" s="948"/>
      <c r="DS103" s="948"/>
      <c r="DT103" s="948"/>
      <c r="DU103" s="948"/>
      <c r="DV103" s="948"/>
      <c r="DW103" s="948"/>
      <c r="DX103" s="948"/>
      <c r="DY103" s="948"/>
      <c r="DZ103" s="948"/>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9" t="s">
        <v>405</v>
      </c>
      <c r="BR104" s="949"/>
      <c r="BS104" s="949"/>
      <c r="BT104" s="949"/>
      <c r="BU104" s="949"/>
      <c r="BV104" s="949"/>
      <c r="BW104" s="949"/>
      <c r="BX104" s="949"/>
      <c r="BY104" s="949"/>
      <c r="BZ104" s="949"/>
      <c r="CA104" s="949"/>
      <c r="CB104" s="949"/>
      <c r="CC104" s="949"/>
      <c r="CD104" s="949"/>
      <c r="CE104" s="949"/>
      <c r="CF104" s="949"/>
      <c r="CG104" s="949"/>
      <c r="CH104" s="949"/>
      <c r="CI104" s="949"/>
      <c r="CJ104" s="949"/>
      <c r="CK104" s="949"/>
      <c r="CL104" s="949"/>
      <c r="CM104" s="949"/>
      <c r="CN104" s="949"/>
      <c r="CO104" s="949"/>
      <c r="CP104" s="949"/>
      <c r="CQ104" s="949"/>
      <c r="CR104" s="949"/>
      <c r="CS104" s="949"/>
      <c r="CT104" s="949"/>
      <c r="CU104" s="949"/>
      <c r="CV104" s="949"/>
      <c r="CW104" s="949"/>
      <c r="CX104" s="949"/>
      <c r="CY104" s="949"/>
      <c r="CZ104" s="949"/>
      <c r="DA104" s="949"/>
      <c r="DB104" s="949"/>
      <c r="DC104" s="949"/>
      <c r="DD104" s="949"/>
      <c r="DE104" s="949"/>
      <c r="DF104" s="949"/>
      <c r="DG104" s="949"/>
      <c r="DH104" s="949"/>
      <c r="DI104" s="949"/>
      <c r="DJ104" s="949"/>
      <c r="DK104" s="949"/>
      <c r="DL104" s="949"/>
      <c r="DM104" s="949"/>
      <c r="DN104" s="949"/>
      <c r="DO104" s="949"/>
      <c r="DP104" s="949"/>
      <c r="DQ104" s="949"/>
      <c r="DR104" s="949"/>
      <c r="DS104" s="949"/>
      <c r="DT104" s="949"/>
      <c r="DU104" s="949"/>
      <c r="DV104" s="949"/>
      <c r="DW104" s="949"/>
      <c r="DX104" s="949"/>
      <c r="DY104" s="949"/>
      <c r="DZ104" s="949"/>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0" t="s">
        <v>408</v>
      </c>
      <c r="B108" s="951"/>
      <c r="C108" s="951"/>
      <c r="D108" s="951"/>
      <c r="E108" s="951"/>
      <c r="F108" s="951"/>
      <c r="G108" s="951"/>
      <c r="H108" s="951"/>
      <c r="I108" s="951"/>
      <c r="J108" s="951"/>
      <c r="K108" s="951"/>
      <c r="L108" s="951"/>
      <c r="M108" s="951"/>
      <c r="N108" s="951"/>
      <c r="O108" s="951"/>
      <c r="P108" s="951"/>
      <c r="Q108" s="951"/>
      <c r="R108" s="951"/>
      <c r="S108" s="951"/>
      <c r="T108" s="951"/>
      <c r="U108" s="951"/>
      <c r="V108" s="951"/>
      <c r="W108" s="951"/>
      <c r="X108" s="951"/>
      <c r="Y108" s="951"/>
      <c r="Z108" s="951"/>
      <c r="AA108" s="951"/>
      <c r="AB108" s="951"/>
      <c r="AC108" s="951"/>
      <c r="AD108" s="951"/>
      <c r="AE108" s="951"/>
      <c r="AF108" s="951"/>
      <c r="AG108" s="951"/>
      <c r="AH108" s="951"/>
      <c r="AI108" s="951"/>
      <c r="AJ108" s="951"/>
      <c r="AK108" s="951"/>
      <c r="AL108" s="951"/>
      <c r="AM108" s="951"/>
      <c r="AN108" s="951"/>
      <c r="AO108" s="951"/>
      <c r="AP108" s="951"/>
      <c r="AQ108" s="951"/>
      <c r="AR108" s="951"/>
      <c r="AS108" s="951"/>
      <c r="AT108" s="952"/>
      <c r="AU108" s="950" t="s">
        <v>409</v>
      </c>
      <c r="AV108" s="951"/>
      <c r="AW108" s="951"/>
      <c r="AX108" s="951"/>
      <c r="AY108" s="951"/>
      <c r="AZ108" s="951"/>
      <c r="BA108" s="951"/>
      <c r="BB108" s="951"/>
      <c r="BC108" s="951"/>
      <c r="BD108" s="951"/>
      <c r="BE108" s="951"/>
      <c r="BF108" s="951"/>
      <c r="BG108" s="951"/>
      <c r="BH108" s="951"/>
      <c r="BI108" s="951"/>
      <c r="BJ108" s="951"/>
      <c r="BK108" s="951"/>
      <c r="BL108" s="951"/>
      <c r="BM108" s="951"/>
      <c r="BN108" s="951"/>
      <c r="BO108" s="951"/>
      <c r="BP108" s="951"/>
      <c r="BQ108" s="951"/>
      <c r="BR108" s="951"/>
      <c r="BS108" s="951"/>
      <c r="BT108" s="951"/>
      <c r="BU108" s="951"/>
      <c r="BV108" s="951"/>
      <c r="BW108" s="951"/>
      <c r="BX108" s="951"/>
      <c r="BY108" s="951"/>
      <c r="BZ108" s="951"/>
      <c r="CA108" s="951"/>
      <c r="CB108" s="951"/>
      <c r="CC108" s="951"/>
      <c r="CD108" s="951"/>
      <c r="CE108" s="951"/>
      <c r="CF108" s="951"/>
      <c r="CG108" s="951"/>
      <c r="CH108" s="951"/>
      <c r="CI108" s="951"/>
      <c r="CJ108" s="951"/>
      <c r="CK108" s="951"/>
      <c r="CL108" s="951"/>
      <c r="CM108" s="951"/>
      <c r="CN108" s="951"/>
      <c r="CO108" s="951"/>
      <c r="CP108" s="951"/>
      <c r="CQ108" s="951"/>
      <c r="CR108" s="951"/>
      <c r="CS108" s="951"/>
      <c r="CT108" s="951"/>
      <c r="CU108" s="951"/>
      <c r="CV108" s="951"/>
      <c r="CW108" s="951"/>
      <c r="CX108" s="951"/>
      <c r="CY108" s="951"/>
      <c r="CZ108" s="951"/>
      <c r="DA108" s="951"/>
      <c r="DB108" s="951"/>
      <c r="DC108" s="951"/>
      <c r="DD108" s="951"/>
      <c r="DE108" s="951"/>
      <c r="DF108" s="951"/>
      <c r="DG108" s="951"/>
      <c r="DH108" s="951"/>
      <c r="DI108" s="951"/>
      <c r="DJ108" s="951"/>
      <c r="DK108" s="951"/>
      <c r="DL108" s="951"/>
      <c r="DM108" s="951"/>
      <c r="DN108" s="951"/>
      <c r="DO108" s="951"/>
      <c r="DP108" s="951"/>
      <c r="DQ108" s="951"/>
      <c r="DR108" s="951"/>
      <c r="DS108" s="951"/>
      <c r="DT108" s="951"/>
      <c r="DU108" s="951"/>
      <c r="DV108" s="951"/>
      <c r="DW108" s="951"/>
      <c r="DX108" s="951"/>
      <c r="DY108" s="951"/>
      <c r="DZ108" s="952"/>
    </row>
    <row r="109" spans="1:131" s="218" customFormat="1" ht="26.25" customHeight="1" x14ac:dyDescent="0.15">
      <c r="A109" s="945" t="s">
        <v>410</v>
      </c>
      <c r="B109" s="926"/>
      <c r="C109" s="926"/>
      <c r="D109" s="926"/>
      <c r="E109" s="926"/>
      <c r="F109" s="926"/>
      <c r="G109" s="926"/>
      <c r="H109" s="926"/>
      <c r="I109" s="926"/>
      <c r="J109" s="926"/>
      <c r="K109" s="926"/>
      <c r="L109" s="926"/>
      <c r="M109" s="926"/>
      <c r="N109" s="926"/>
      <c r="O109" s="926"/>
      <c r="P109" s="926"/>
      <c r="Q109" s="926"/>
      <c r="R109" s="926"/>
      <c r="S109" s="926"/>
      <c r="T109" s="926"/>
      <c r="U109" s="926"/>
      <c r="V109" s="926"/>
      <c r="W109" s="926"/>
      <c r="X109" s="926"/>
      <c r="Y109" s="926"/>
      <c r="Z109" s="927"/>
      <c r="AA109" s="925" t="s">
        <v>411</v>
      </c>
      <c r="AB109" s="926"/>
      <c r="AC109" s="926"/>
      <c r="AD109" s="926"/>
      <c r="AE109" s="927"/>
      <c r="AF109" s="925" t="s">
        <v>412</v>
      </c>
      <c r="AG109" s="926"/>
      <c r="AH109" s="926"/>
      <c r="AI109" s="926"/>
      <c r="AJ109" s="927"/>
      <c r="AK109" s="925" t="s">
        <v>295</v>
      </c>
      <c r="AL109" s="926"/>
      <c r="AM109" s="926"/>
      <c r="AN109" s="926"/>
      <c r="AO109" s="927"/>
      <c r="AP109" s="925" t="s">
        <v>413</v>
      </c>
      <c r="AQ109" s="926"/>
      <c r="AR109" s="926"/>
      <c r="AS109" s="926"/>
      <c r="AT109" s="928"/>
      <c r="AU109" s="945" t="s">
        <v>410</v>
      </c>
      <c r="AV109" s="926"/>
      <c r="AW109" s="926"/>
      <c r="AX109" s="926"/>
      <c r="AY109" s="926"/>
      <c r="AZ109" s="926"/>
      <c r="BA109" s="926"/>
      <c r="BB109" s="926"/>
      <c r="BC109" s="926"/>
      <c r="BD109" s="926"/>
      <c r="BE109" s="926"/>
      <c r="BF109" s="926"/>
      <c r="BG109" s="926"/>
      <c r="BH109" s="926"/>
      <c r="BI109" s="926"/>
      <c r="BJ109" s="926"/>
      <c r="BK109" s="926"/>
      <c r="BL109" s="926"/>
      <c r="BM109" s="926"/>
      <c r="BN109" s="926"/>
      <c r="BO109" s="926"/>
      <c r="BP109" s="927"/>
      <c r="BQ109" s="925" t="s">
        <v>411</v>
      </c>
      <c r="BR109" s="926"/>
      <c r="BS109" s="926"/>
      <c r="BT109" s="926"/>
      <c r="BU109" s="927"/>
      <c r="BV109" s="925" t="s">
        <v>412</v>
      </c>
      <c r="BW109" s="926"/>
      <c r="BX109" s="926"/>
      <c r="BY109" s="926"/>
      <c r="BZ109" s="927"/>
      <c r="CA109" s="925" t="s">
        <v>295</v>
      </c>
      <c r="CB109" s="926"/>
      <c r="CC109" s="926"/>
      <c r="CD109" s="926"/>
      <c r="CE109" s="927"/>
      <c r="CF109" s="946" t="s">
        <v>413</v>
      </c>
      <c r="CG109" s="946"/>
      <c r="CH109" s="946"/>
      <c r="CI109" s="946"/>
      <c r="CJ109" s="946"/>
      <c r="CK109" s="925" t="s">
        <v>414</v>
      </c>
      <c r="CL109" s="926"/>
      <c r="CM109" s="926"/>
      <c r="CN109" s="926"/>
      <c r="CO109" s="926"/>
      <c r="CP109" s="926"/>
      <c r="CQ109" s="926"/>
      <c r="CR109" s="926"/>
      <c r="CS109" s="926"/>
      <c r="CT109" s="926"/>
      <c r="CU109" s="926"/>
      <c r="CV109" s="926"/>
      <c r="CW109" s="926"/>
      <c r="CX109" s="926"/>
      <c r="CY109" s="926"/>
      <c r="CZ109" s="926"/>
      <c r="DA109" s="926"/>
      <c r="DB109" s="926"/>
      <c r="DC109" s="926"/>
      <c r="DD109" s="926"/>
      <c r="DE109" s="926"/>
      <c r="DF109" s="927"/>
      <c r="DG109" s="925" t="s">
        <v>411</v>
      </c>
      <c r="DH109" s="926"/>
      <c r="DI109" s="926"/>
      <c r="DJ109" s="926"/>
      <c r="DK109" s="927"/>
      <c r="DL109" s="925" t="s">
        <v>412</v>
      </c>
      <c r="DM109" s="926"/>
      <c r="DN109" s="926"/>
      <c r="DO109" s="926"/>
      <c r="DP109" s="927"/>
      <c r="DQ109" s="925" t="s">
        <v>295</v>
      </c>
      <c r="DR109" s="926"/>
      <c r="DS109" s="926"/>
      <c r="DT109" s="926"/>
      <c r="DU109" s="927"/>
      <c r="DV109" s="925" t="s">
        <v>413</v>
      </c>
      <c r="DW109" s="926"/>
      <c r="DX109" s="926"/>
      <c r="DY109" s="926"/>
      <c r="DZ109" s="928"/>
    </row>
    <row r="110" spans="1:131" s="218" customFormat="1" ht="26.25" customHeight="1" x14ac:dyDescent="0.15">
      <c r="A110" s="929" t="s">
        <v>415</v>
      </c>
      <c r="B110" s="930"/>
      <c r="C110" s="930"/>
      <c r="D110" s="930"/>
      <c r="E110" s="930"/>
      <c r="F110" s="930"/>
      <c r="G110" s="930"/>
      <c r="H110" s="930"/>
      <c r="I110" s="930"/>
      <c r="J110" s="930"/>
      <c r="K110" s="930"/>
      <c r="L110" s="930"/>
      <c r="M110" s="930"/>
      <c r="N110" s="930"/>
      <c r="O110" s="930"/>
      <c r="P110" s="930"/>
      <c r="Q110" s="930"/>
      <c r="R110" s="930"/>
      <c r="S110" s="930"/>
      <c r="T110" s="930"/>
      <c r="U110" s="930"/>
      <c r="V110" s="930"/>
      <c r="W110" s="930"/>
      <c r="X110" s="930"/>
      <c r="Y110" s="930"/>
      <c r="Z110" s="931"/>
      <c r="AA110" s="932">
        <v>611851</v>
      </c>
      <c r="AB110" s="933"/>
      <c r="AC110" s="933"/>
      <c r="AD110" s="933"/>
      <c r="AE110" s="934"/>
      <c r="AF110" s="935">
        <v>561198</v>
      </c>
      <c r="AG110" s="933"/>
      <c r="AH110" s="933"/>
      <c r="AI110" s="933"/>
      <c r="AJ110" s="934"/>
      <c r="AK110" s="935">
        <v>537764</v>
      </c>
      <c r="AL110" s="933"/>
      <c r="AM110" s="933"/>
      <c r="AN110" s="933"/>
      <c r="AO110" s="934"/>
      <c r="AP110" s="936">
        <v>22.6</v>
      </c>
      <c r="AQ110" s="937"/>
      <c r="AR110" s="937"/>
      <c r="AS110" s="937"/>
      <c r="AT110" s="938"/>
      <c r="AU110" s="939" t="s">
        <v>69</v>
      </c>
      <c r="AV110" s="940"/>
      <c r="AW110" s="940"/>
      <c r="AX110" s="940"/>
      <c r="AY110" s="940"/>
      <c r="AZ110" s="962" t="s">
        <v>416</v>
      </c>
      <c r="BA110" s="930"/>
      <c r="BB110" s="930"/>
      <c r="BC110" s="930"/>
      <c r="BD110" s="930"/>
      <c r="BE110" s="930"/>
      <c r="BF110" s="930"/>
      <c r="BG110" s="930"/>
      <c r="BH110" s="930"/>
      <c r="BI110" s="930"/>
      <c r="BJ110" s="930"/>
      <c r="BK110" s="930"/>
      <c r="BL110" s="930"/>
      <c r="BM110" s="930"/>
      <c r="BN110" s="930"/>
      <c r="BO110" s="930"/>
      <c r="BP110" s="931"/>
      <c r="BQ110" s="963">
        <v>5438878</v>
      </c>
      <c r="BR110" s="964"/>
      <c r="BS110" s="964"/>
      <c r="BT110" s="964"/>
      <c r="BU110" s="964"/>
      <c r="BV110" s="964">
        <v>5210701</v>
      </c>
      <c r="BW110" s="964"/>
      <c r="BX110" s="964"/>
      <c r="BY110" s="964"/>
      <c r="BZ110" s="964"/>
      <c r="CA110" s="964">
        <v>5122310</v>
      </c>
      <c r="CB110" s="964"/>
      <c r="CC110" s="964"/>
      <c r="CD110" s="964"/>
      <c r="CE110" s="964"/>
      <c r="CF110" s="977">
        <v>215.6</v>
      </c>
      <c r="CG110" s="978"/>
      <c r="CH110" s="978"/>
      <c r="CI110" s="978"/>
      <c r="CJ110" s="978"/>
      <c r="CK110" s="979" t="s">
        <v>417</v>
      </c>
      <c r="CL110" s="980"/>
      <c r="CM110" s="962" t="s">
        <v>418</v>
      </c>
      <c r="CN110" s="930"/>
      <c r="CO110" s="930"/>
      <c r="CP110" s="930"/>
      <c r="CQ110" s="930"/>
      <c r="CR110" s="930"/>
      <c r="CS110" s="930"/>
      <c r="CT110" s="930"/>
      <c r="CU110" s="930"/>
      <c r="CV110" s="930"/>
      <c r="CW110" s="930"/>
      <c r="CX110" s="930"/>
      <c r="CY110" s="930"/>
      <c r="CZ110" s="930"/>
      <c r="DA110" s="930"/>
      <c r="DB110" s="930"/>
      <c r="DC110" s="930"/>
      <c r="DD110" s="930"/>
      <c r="DE110" s="930"/>
      <c r="DF110" s="931"/>
      <c r="DG110" s="963" t="s">
        <v>122</v>
      </c>
      <c r="DH110" s="964"/>
      <c r="DI110" s="964"/>
      <c r="DJ110" s="964"/>
      <c r="DK110" s="964"/>
      <c r="DL110" s="964" t="s">
        <v>122</v>
      </c>
      <c r="DM110" s="964"/>
      <c r="DN110" s="964"/>
      <c r="DO110" s="964"/>
      <c r="DP110" s="964"/>
      <c r="DQ110" s="964" t="s">
        <v>122</v>
      </c>
      <c r="DR110" s="964"/>
      <c r="DS110" s="964"/>
      <c r="DT110" s="964"/>
      <c r="DU110" s="964"/>
      <c r="DV110" s="965" t="s">
        <v>122</v>
      </c>
      <c r="DW110" s="965"/>
      <c r="DX110" s="965"/>
      <c r="DY110" s="965"/>
      <c r="DZ110" s="966"/>
    </row>
    <row r="111" spans="1:131" s="218" customFormat="1" ht="26.25" customHeight="1" x14ac:dyDescent="0.15">
      <c r="A111" s="967" t="s">
        <v>419</v>
      </c>
      <c r="B111" s="968"/>
      <c r="C111" s="968"/>
      <c r="D111" s="968"/>
      <c r="E111" s="968"/>
      <c r="F111" s="968"/>
      <c r="G111" s="968"/>
      <c r="H111" s="968"/>
      <c r="I111" s="968"/>
      <c r="J111" s="968"/>
      <c r="K111" s="968"/>
      <c r="L111" s="968"/>
      <c r="M111" s="968"/>
      <c r="N111" s="968"/>
      <c r="O111" s="968"/>
      <c r="P111" s="968"/>
      <c r="Q111" s="968"/>
      <c r="R111" s="968"/>
      <c r="S111" s="968"/>
      <c r="T111" s="968"/>
      <c r="U111" s="968"/>
      <c r="V111" s="968"/>
      <c r="W111" s="968"/>
      <c r="X111" s="968"/>
      <c r="Y111" s="968"/>
      <c r="Z111" s="969"/>
      <c r="AA111" s="970" t="s">
        <v>122</v>
      </c>
      <c r="AB111" s="971"/>
      <c r="AC111" s="971"/>
      <c r="AD111" s="971"/>
      <c r="AE111" s="972"/>
      <c r="AF111" s="973" t="s">
        <v>122</v>
      </c>
      <c r="AG111" s="971"/>
      <c r="AH111" s="971"/>
      <c r="AI111" s="971"/>
      <c r="AJ111" s="972"/>
      <c r="AK111" s="973" t="s">
        <v>122</v>
      </c>
      <c r="AL111" s="971"/>
      <c r="AM111" s="971"/>
      <c r="AN111" s="971"/>
      <c r="AO111" s="972"/>
      <c r="AP111" s="974" t="s">
        <v>122</v>
      </c>
      <c r="AQ111" s="975"/>
      <c r="AR111" s="975"/>
      <c r="AS111" s="975"/>
      <c r="AT111" s="976"/>
      <c r="AU111" s="941"/>
      <c r="AV111" s="942"/>
      <c r="AW111" s="942"/>
      <c r="AX111" s="942"/>
      <c r="AY111" s="942"/>
      <c r="AZ111" s="955" t="s">
        <v>420</v>
      </c>
      <c r="BA111" s="956"/>
      <c r="BB111" s="956"/>
      <c r="BC111" s="956"/>
      <c r="BD111" s="956"/>
      <c r="BE111" s="956"/>
      <c r="BF111" s="956"/>
      <c r="BG111" s="956"/>
      <c r="BH111" s="956"/>
      <c r="BI111" s="956"/>
      <c r="BJ111" s="956"/>
      <c r="BK111" s="956"/>
      <c r="BL111" s="956"/>
      <c r="BM111" s="956"/>
      <c r="BN111" s="956"/>
      <c r="BO111" s="956"/>
      <c r="BP111" s="957"/>
      <c r="BQ111" s="958" t="s">
        <v>122</v>
      </c>
      <c r="BR111" s="959"/>
      <c r="BS111" s="959"/>
      <c r="BT111" s="959"/>
      <c r="BU111" s="959"/>
      <c r="BV111" s="959" t="s">
        <v>122</v>
      </c>
      <c r="BW111" s="959"/>
      <c r="BX111" s="959"/>
      <c r="BY111" s="959"/>
      <c r="BZ111" s="959"/>
      <c r="CA111" s="959" t="s">
        <v>122</v>
      </c>
      <c r="CB111" s="959"/>
      <c r="CC111" s="959"/>
      <c r="CD111" s="959"/>
      <c r="CE111" s="959"/>
      <c r="CF111" s="953" t="s">
        <v>122</v>
      </c>
      <c r="CG111" s="954"/>
      <c r="CH111" s="954"/>
      <c r="CI111" s="954"/>
      <c r="CJ111" s="954"/>
      <c r="CK111" s="981"/>
      <c r="CL111" s="982"/>
      <c r="CM111" s="955" t="s">
        <v>421</v>
      </c>
      <c r="CN111" s="956"/>
      <c r="CO111" s="956"/>
      <c r="CP111" s="956"/>
      <c r="CQ111" s="956"/>
      <c r="CR111" s="956"/>
      <c r="CS111" s="956"/>
      <c r="CT111" s="956"/>
      <c r="CU111" s="956"/>
      <c r="CV111" s="956"/>
      <c r="CW111" s="956"/>
      <c r="CX111" s="956"/>
      <c r="CY111" s="956"/>
      <c r="CZ111" s="956"/>
      <c r="DA111" s="956"/>
      <c r="DB111" s="956"/>
      <c r="DC111" s="956"/>
      <c r="DD111" s="956"/>
      <c r="DE111" s="956"/>
      <c r="DF111" s="957"/>
      <c r="DG111" s="958" t="s">
        <v>122</v>
      </c>
      <c r="DH111" s="959"/>
      <c r="DI111" s="959"/>
      <c r="DJ111" s="959"/>
      <c r="DK111" s="959"/>
      <c r="DL111" s="959" t="s">
        <v>122</v>
      </c>
      <c r="DM111" s="959"/>
      <c r="DN111" s="959"/>
      <c r="DO111" s="959"/>
      <c r="DP111" s="959"/>
      <c r="DQ111" s="959" t="s">
        <v>122</v>
      </c>
      <c r="DR111" s="959"/>
      <c r="DS111" s="959"/>
      <c r="DT111" s="959"/>
      <c r="DU111" s="959"/>
      <c r="DV111" s="960" t="s">
        <v>122</v>
      </c>
      <c r="DW111" s="960"/>
      <c r="DX111" s="960"/>
      <c r="DY111" s="960"/>
      <c r="DZ111" s="961"/>
    </row>
    <row r="112" spans="1:131" s="218" customFormat="1" ht="26.25" customHeight="1" x14ac:dyDescent="0.15">
      <c r="A112" s="988" t="s">
        <v>422</v>
      </c>
      <c r="B112" s="989"/>
      <c r="C112" s="956" t="s">
        <v>423</v>
      </c>
      <c r="D112" s="956"/>
      <c r="E112" s="956"/>
      <c r="F112" s="956"/>
      <c r="G112" s="956"/>
      <c r="H112" s="956"/>
      <c r="I112" s="956"/>
      <c r="J112" s="956"/>
      <c r="K112" s="956"/>
      <c r="L112" s="956"/>
      <c r="M112" s="956"/>
      <c r="N112" s="956"/>
      <c r="O112" s="956"/>
      <c r="P112" s="956"/>
      <c r="Q112" s="956"/>
      <c r="R112" s="956"/>
      <c r="S112" s="956"/>
      <c r="T112" s="956"/>
      <c r="U112" s="956"/>
      <c r="V112" s="956"/>
      <c r="W112" s="956"/>
      <c r="X112" s="956"/>
      <c r="Y112" s="956"/>
      <c r="Z112" s="957"/>
      <c r="AA112" s="994" t="s">
        <v>122</v>
      </c>
      <c r="AB112" s="995"/>
      <c r="AC112" s="995"/>
      <c r="AD112" s="995"/>
      <c r="AE112" s="996"/>
      <c r="AF112" s="997" t="s">
        <v>122</v>
      </c>
      <c r="AG112" s="995"/>
      <c r="AH112" s="995"/>
      <c r="AI112" s="995"/>
      <c r="AJ112" s="996"/>
      <c r="AK112" s="997" t="s">
        <v>122</v>
      </c>
      <c r="AL112" s="995"/>
      <c r="AM112" s="995"/>
      <c r="AN112" s="995"/>
      <c r="AO112" s="996"/>
      <c r="AP112" s="985" t="s">
        <v>122</v>
      </c>
      <c r="AQ112" s="986"/>
      <c r="AR112" s="986"/>
      <c r="AS112" s="986"/>
      <c r="AT112" s="987"/>
      <c r="AU112" s="941"/>
      <c r="AV112" s="942"/>
      <c r="AW112" s="942"/>
      <c r="AX112" s="942"/>
      <c r="AY112" s="942"/>
      <c r="AZ112" s="955" t="s">
        <v>424</v>
      </c>
      <c r="BA112" s="956"/>
      <c r="BB112" s="956"/>
      <c r="BC112" s="956"/>
      <c r="BD112" s="956"/>
      <c r="BE112" s="956"/>
      <c r="BF112" s="956"/>
      <c r="BG112" s="956"/>
      <c r="BH112" s="956"/>
      <c r="BI112" s="956"/>
      <c r="BJ112" s="956"/>
      <c r="BK112" s="956"/>
      <c r="BL112" s="956"/>
      <c r="BM112" s="956"/>
      <c r="BN112" s="956"/>
      <c r="BO112" s="956"/>
      <c r="BP112" s="957"/>
      <c r="BQ112" s="958">
        <v>965944</v>
      </c>
      <c r="BR112" s="959"/>
      <c r="BS112" s="959"/>
      <c r="BT112" s="959"/>
      <c r="BU112" s="959"/>
      <c r="BV112" s="959">
        <v>1493915</v>
      </c>
      <c r="BW112" s="959"/>
      <c r="BX112" s="959"/>
      <c r="BY112" s="959"/>
      <c r="BZ112" s="959"/>
      <c r="CA112" s="959">
        <v>1391937</v>
      </c>
      <c r="CB112" s="959"/>
      <c r="CC112" s="959"/>
      <c r="CD112" s="959"/>
      <c r="CE112" s="959"/>
      <c r="CF112" s="953">
        <v>58.6</v>
      </c>
      <c r="CG112" s="954"/>
      <c r="CH112" s="954"/>
      <c r="CI112" s="954"/>
      <c r="CJ112" s="954"/>
      <c r="CK112" s="981"/>
      <c r="CL112" s="982"/>
      <c r="CM112" s="955" t="s">
        <v>425</v>
      </c>
      <c r="CN112" s="956"/>
      <c r="CO112" s="956"/>
      <c r="CP112" s="956"/>
      <c r="CQ112" s="956"/>
      <c r="CR112" s="956"/>
      <c r="CS112" s="956"/>
      <c r="CT112" s="956"/>
      <c r="CU112" s="956"/>
      <c r="CV112" s="956"/>
      <c r="CW112" s="956"/>
      <c r="CX112" s="956"/>
      <c r="CY112" s="956"/>
      <c r="CZ112" s="956"/>
      <c r="DA112" s="956"/>
      <c r="DB112" s="956"/>
      <c r="DC112" s="956"/>
      <c r="DD112" s="956"/>
      <c r="DE112" s="956"/>
      <c r="DF112" s="957"/>
      <c r="DG112" s="958" t="s">
        <v>122</v>
      </c>
      <c r="DH112" s="959"/>
      <c r="DI112" s="959"/>
      <c r="DJ112" s="959"/>
      <c r="DK112" s="959"/>
      <c r="DL112" s="959" t="s">
        <v>122</v>
      </c>
      <c r="DM112" s="959"/>
      <c r="DN112" s="959"/>
      <c r="DO112" s="959"/>
      <c r="DP112" s="959"/>
      <c r="DQ112" s="959" t="s">
        <v>122</v>
      </c>
      <c r="DR112" s="959"/>
      <c r="DS112" s="959"/>
      <c r="DT112" s="959"/>
      <c r="DU112" s="959"/>
      <c r="DV112" s="960" t="s">
        <v>122</v>
      </c>
      <c r="DW112" s="960"/>
      <c r="DX112" s="960"/>
      <c r="DY112" s="960"/>
      <c r="DZ112" s="961"/>
    </row>
    <row r="113" spans="1:130" s="218" customFormat="1" ht="26.25" customHeight="1" x14ac:dyDescent="0.15">
      <c r="A113" s="990"/>
      <c r="B113" s="991"/>
      <c r="C113" s="956" t="s">
        <v>426</v>
      </c>
      <c r="D113" s="956"/>
      <c r="E113" s="956"/>
      <c r="F113" s="956"/>
      <c r="G113" s="956"/>
      <c r="H113" s="956"/>
      <c r="I113" s="956"/>
      <c r="J113" s="956"/>
      <c r="K113" s="956"/>
      <c r="L113" s="956"/>
      <c r="M113" s="956"/>
      <c r="N113" s="956"/>
      <c r="O113" s="956"/>
      <c r="P113" s="956"/>
      <c r="Q113" s="956"/>
      <c r="R113" s="956"/>
      <c r="S113" s="956"/>
      <c r="T113" s="956"/>
      <c r="U113" s="956"/>
      <c r="V113" s="956"/>
      <c r="W113" s="956"/>
      <c r="X113" s="956"/>
      <c r="Y113" s="956"/>
      <c r="Z113" s="957"/>
      <c r="AA113" s="970">
        <v>20428</v>
      </c>
      <c r="AB113" s="971"/>
      <c r="AC113" s="971"/>
      <c r="AD113" s="971"/>
      <c r="AE113" s="972"/>
      <c r="AF113" s="973">
        <v>23935</v>
      </c>
      <c r="AG113" s="971"/>
      <c r="AH113" s="971"/>
      <c r="AI113" s="971"/>
      <c r="AJ113" s="972"/>
      <c r="AK113" s="973">
        <v>28621</v>
      </c>
      <c r="AL113" s="971"/>
      <c r="AM113" s="971"/>
      <c r="AN113" s="971"/>
      <c r="AO113" s="972"/>
      <c r="AP113" s="974">
        <v>1.2</v>
      </c>
      <c r="AQ113" s="975"/>
      <c r="AR113" s="975"/>
      <c r="AS113" s="975"/>
      <c r="AT113" s="976"/>
      <c r="AU113" s="941"/>
      <c r="AV113" s="942"/>
      <c r="AW113" s="942"/>
      <c r="AX113" s="942"/>
      <c r="AY113" s="942"/>
      <c r="AZ113" s="955" t="s">
        <v>427</v>
      </c>
      <c r="BA113" s="956"/>
      <c r="BB113" s="956"/>
      <c r="BC113" s="956"/>
      <c r="BD113" s="956"/>
      <c r="BE113" s="956"/>
      <c r="BF113" s="956"/>
      <c r="BG113" s="956"/>
      <c r="BH113" s="956"/>
      <c r="BI113" s="956"/>
      <c r="BJ113" s="956"/>
      <c r="BK113" s="956"/>
      <c r="BL113" s="956"/>
      <c r="BM113" s="956"/>
      <c r="BN113" s="956"/>
      <c r="BO113" s="956"/>
      <c r="BP113" s="957"/>
      <c r="BQ113" s="958" t="s">
        <v>122</v>
      </c>
      <c r="BR113" s="959"/>
      <c r="BS113" s="959"/>
      <c r="BT113" s="959"/>
      <c r="BU113" s="959"/>
      <c r="BV113" s="959" t="s">
        <v>122</v>
      </c>
      <c r="BW113" s="959"/>
      <c r="BX113" s="959"/>
      <c r="BY113" s="959"/>
      <c r="BZ113" s="959"/>
      <c r="CA113" s="959">
        <v>6151</v>
      </c>
      <c r="CB113" s="959"/>
      <c r="CC113" s="959"/>
      <c r="CD113" s="959"/>
      <c r="CE113" s="959"/>
      <c r="CF113" s="953">
        <v>0.3</v>
      </c>
      <c r="CG113" s="954"/>
      <c r="CH113" s="954"/>
      <c r="CI113" s="954"/>
      <c r="CJ113" s="954"/>
      <c r="CK113" s="981"/>
      <c r="CL113" s="982"/>
      <c r="CM113" s="955" t="s">
        <v>428</v>
      </c>
      <c r="CN113" s="956"/>
      <c r="CO113" s="956"/>
      <c r="CP113" s="956"/>
      <c r="CQ113" s="956"/>
      <c r="CR113" s="956"/>
      <c r="CS113" s="956"/>
      <c r="CT113" s="956"/>
      <c r="CU113" s="956"/>
      <c r="CV113" s="956"/>
      <c r="CW113" s="956"/>
      <c r="CX113" s="956"/>
      <c r="CY113" s="956"/>
      <c r="CZ113" s="956"/>
      <c r="DA113" s="956"/>
      <c r="DB113" s="956"/>
      <c r="DC113" s="956"/>
      <c r="DD113" s="956"/>
      <c r="DE113" s="956"/>
      <c r="DF113" s="957"/>
      <c r="DG113" s="994" t="s">
        <v>122</v>
      </c>
      <c r="DH113" s="995"/>
      <c r="DI113" s="995"/>
      <c r="DJ113" s="995"/>
      <c r="DK113" s="996"/>
      <c r="DL113" s="997" t="s">
        <v>122</v>
      </c>
      <c r="DM113" s="995"/>
      <c r="DN113" s="995"/>
      <c r="DO113" s="995"/>
      <c r="DP113" s="996"/>
      <c r="DQ113" s="997" t="s">
        <v>122</v>
      </c>
      <c r="DR113" s="995"/>
      <c r="DS113" s="995"/>
      <c r="DT113" s="995"/>
      <c r="DU113" s="996"/>
      <c r="DV113" s="985" t="s">
        <v>122</v>
      </c>
      <c r="DW113" s="986"/>
      <c r="DX113" s="986"/>
      <c r="DY113" s="986"/>
      <c r="DZ113" s="987"/>
    </row>
    <row r="114" spans="1:130" s="218" customFormat="1" ht="26.25" customHeight="1" x14ac:dyDescent="0.15">
      <c r="A114" s="990"/>
      <c r="B114" s="991"/>
      <c r="C114" s="956" t="s">
        <v>429</v>
      </c>
      <c r="D114" s="956"/>
      <c r="E114" s="956"/>
      <c r="F114" s="956"/>
      <c r="G114" s="956"/>
      <c r="H114" s="956"/>
      <c r="I114" s="956"/>
      <c r="J114" s="956"/>
      <c r="K114" s="956"/>
      <c r="L114" s="956"/>
      <c r="M114" s="956"/>
      <c r="N114" s="956"/>
      <c r="O114" s="956"/>
      <c r="P114" s="956"/>
      <c r="Q114" s="956"/>
      <c r="R114" s="956"/>
      <c r="S114" s="956"/>
      <c r="T114" s="956"/>
      <c r="U114" s="956"/>
      <c r="V114" s="956"/>
      <c r="W114" s="956"/>
      <c r="X114" s="956"/>
      <c r="Y114" s="956"/>
      <c r="Z114" s="957"/>
      <c r="AA114" s="994">
        <v>685</v>
      </c>
      <c r="AB114" s="995"/>
      <c r="AC114" s="995"/>
      <c r="AD114" s="995"/>
      <c r="AE114" s="996"/>
      <c r="AF114" s="997">
        <v>632</v>
      </c>
      <c r="AG114" s="995"/>
      <c r="AH114" s="995"/>
      <c r="AI114" s="995"/>
      <c r="AJ114" s="996"/>
      <c r="AK114" s="997">
        <v>543</v>
      </c>
      <c r="AL114" s="995"/>
      <c r="AM114" s="995"/>
      <c r="AN114" s="995"/>
      <c r="AO114" s="996"/>
      <c r="AP114" s="985">
        <v>0</v>
      </c>
      <c r="AQ114" s="986"/>
      <c r="AR114" s="986"/>
      <c r="AS114" s="986"/>
      <c r="AT114" s="987"/>
      <c r="AU114" s="941"/>
      <c r="AV114" s="942"/>
      <c r="AW114" s="942"/>
      <c r="AX114" s="942"/>
      <c r="AY114" s="942"/>
      <c r="AZ114" s="955" t="s">
        <v>430</v>
      </c>
      <c r="BA114" s="956"/>
      <c r="BB114" s="956"/>
      <c r="BC114" s="956"/>
      <c r="BD114" s="956"/>
      <c r="BE114" s="956"/>
      <c r="BF114" s="956"/>
      <c r="BG114" s="956"/>
      <c r="BH114" s="956"/>
      <c r="BI114" s="956"/>
      <c r="BJ114" s="956"/>
      <c r="BK114" s="956"/>
      <c r="BL114" s="956"/>
      <c r="BM114" s="956"/>
      <c r="BN114" s="956"/>
      <c r="BO114" s="956"/>
      <c r="BP114" s="957"/>
      <c r="BQ114" s="958">
        <v>547876</v>
      </c>
      <c r="BR114" s="959"/>
      <c r="BS114" s="959"/>
      <c r="BT114" s="959"/>
      <c r="BU114" s="959"/>
      <c r="BV114" s="959">
        <v>530341</v>
      </c>
      <c r="BW114" s="959"/>
      <c r="BX114" s="959"/>
      <c r="BY114" s="959"/>
      <c r="BZ114" s="959"/>
      <c r="CA114" s="959">
        <v>578683</v>
      </c>
      <c r="CB114" s="959"/>
      <c r="CC114" s="959"/>
      <c r="CD114" s="959"/>
      <c r="CE114" s="959"/>
      <c r="CF114" s="953">
        <v>24.4</v>
      </c>
      <c r="CG114" s="954"/>
      <c r="CH114" s="954"/>
      <c r="CI114" s="954"/>
      <c r="CJ114" s="954"/>
      <c r="CK114" s="981"/>
      <c r="CL114" s="982"/>
      <c r="CM114" s="955" t="s">
        <v>431</v>
      </c>
      <c r="CN114" s="956"/>
      <c r="CO114" s="956"/>
      <c r="CP114" s="956"/>
      <c r="CQ114" s="956"/>
      <c r="CR114" s="956"/>
      <c r="CS114" s="956"/>
      <c r="CT114" s="956"/>
      <c r="CU114" s="956"/>
      <c r="CV114" s="956"/>
      <c r="CW114" s="956"/>
      <c r="CX114" s="956"/>
      <c r="CY114" s="956"/>
      <c r="CZ114" s="956"/>
      <c r="DA114" s="956"/>
      <c r="DB114" s="956"/>
      <c r="DC114" s="956"/>
      <c r="DD114" s="956"/>
      <c r="DE114" s="956"/>
      <c r="DF114" s="957"/>
      <c r="DG114" s="994" t="s">
        <v>122</v>
      </c>
      <c r="DH114" s="995"/>
      <c r="DI114" s="995"/>
      <c r="DJ114" s="995"/>
      <c r="DK114" s="996"/>
      <c r="DL114" s="997" t="s">
        <v>122</v>
      </c>
      <c r="DM114" s="995"/>
      <c r="DN114" s="995"/>
      <c r="DO114" s="995"/>
      <c r="DP114" s="996"/>
      <c r="DQ114" s="997" t="s">
        <v>122</v>
      </c>
      <c r="DR114" s="995"/>
      <c r="DS114" s="995"/>
      <c r="DT114" s="995"/>
      <c r="DU114" s="996"/>
      <c r="DV114" s="985" t="s">
        <v>122</v>
      </c>
      <c r="DW114" s="986"/>
      <c r="DX114" s="986"/>
      <c r="DY114" s="986"/>
      <c r="DZ114" s="987"/>
    </row>
    <row r="115" spans="1:130" s="218" customFormat="1" ht="26.25" customHeight="1" x14ac:dyDescent="0.15">
      <c r="A115" s="990"/>
      <c r="B115" s="991"/>
      <c r="C115" s="956" t="s">
        <v>432</v>
      </c>
      <c r="D115" s="956"/>
      <c r="E115" s="956"/>
      <c r="F115" s="956"/>
      <c r="G115" s="956"/>
      <c r="H115" s="956"/>
      <c r="I115" s="956"/>
      <c r="J115" s="956"/>
      <c r="K115" s="956"/>
      <c r="L115" s="956"/>
      <c r="M115" s="956"/>
      <c r="N115" s="956"/>
      <c r="O115" s="956"/>
      <c r="P115" s="956"/>
      <c r="Q115" s="956"/>
      <c r="R115" s="956"/>
      <c r="S115" s="956"/>
      <c r="T115" s="956"/>
      <c r="U115" s="956"/>
      <c r="V115" s="956"/>
      <c r="W115" s="956"/>
      <c r="X115" s="956"/>
      <c r="Y115" s="956"/>
      <c r="Z115" s="957"/>
      <c r="AA115" s="970" t="s">
        <v>122</v>
      </c>
      <c r="AB115" s="971"/>
      <c r="AC115" s="971"/>
      <c r="AD115" s="971"/>
      <c r="AE115" s="972"/>
      <c r="AF115" s="973" t="s">
        <v>122</v>
      </c>
      <c r="AG115" s="971"/>
      <c r="AH115" s="971"/>
      <c r="AI115" s="971"/>
      <c r="AJ115" s="972"/>
      <c r="AK115" s="973" t="s">
        <v>122</v>
      </c>
      <c r="AL115" s="971"/>
      <c r="AM115" s="971"/>
      <c r="AN115" s="971"/>
      <c r="AO115" s="972"/>
      <c r="AP115" s="974" t="s">
        <v>122</v>
      </c>
      <c r="AQ115" s="975"/>
      <c r="AR115" s="975"/>
      <c r="AS115" s="975"/>
      <c r="AT115" s="976"/>
      <c r="AU115" s="941"/>
      <c r="AV115" s="942"/>
      <c r="AW115" s="942"/>
      <c r="AX115" s="942"/>
      <c r="AY115" s="942"/>
      <c r="AZ115" s="955" t="s">
        <v>433</v>
      </c>
      <c r="BA115" s="956"/>
      <c r="BB115" s="956"/>
      <c r="BC115" s="956"/>
      <c r="BD115" s="956"/>
      <c r="BE115" s="956"/>
      <c r="BF115" s="956"/>
      <c r="BG115" s="956"/>
      <c r="BH115" s="956"/>
      <c r="BI115" s="956"/>
      <c r="BJ115" s="956"/>
      <c r="BK115" s="956"/>
      <c r="BL115" s="956"/>
      <c r="BM115" s="956"/>
      <c r="BN115" s="956"/>
      <c r="BO115" s="956"/>
      <c r="BP115" s="957"/>
      <c r="BQ115" s="958" t="s">
        <v>122</v>
      </c>
      <c r="BR115" s="959"/>
      <c r="BS115" s="959"/>
      <c r="BT115" s="959"/>
      <c r="BU115" s="959"/>
      <c r="BV115" s="959" t="s">
        <v>122</v>
      </c>
      <c r="BW115" s="959"/>
      <c r="BX115" s="959"/>
      <c r="BY115" s="959"/>
      <c r="BZ115" s="959"/>
      <c r="CA115" s="959" t="s">
        <v>122</v>
      </c>
      <c r="CB115" s="959"/>
      <c r="CC115" s="959"/>
      <c r="CD115" s="959"/>
      <c r="CE115" s="959"/>
      <c r="CF115" s="953" t="s">
        <v>122</v>
      </c>
      <c r="CG115" s="954"/>
      <c r="CH115" s="954"/>
      <c r="CI115" s="954"/>
      <c r="CJ115" s="954"/>
      <c r="CK115" s="981"/>
      <c r="CL115" s="982"/>
      <c r="CM115" s="955" t="s">
        <v>434</v>
      </c>
      <c r="CN115" s="956"/>
      <c r="CO115" s="956"/>
      <c r="CP115" s="956"/>
      <c r="CQ115" s="956"/>
      <c r="CR115" s="956"/>
      <c r="CS115" s="956"/>
      <c r="CT115" s="956"/>
      <c r="CU115" s="956"/>
      <c r="CV115" s="956"/>
      <c r="CW115" s="956"/>
      <c r="CX115" s="956"/>
      <c r="CY115" s="956"/>
      <c r="CZ115" s="956"/>
      <c r="DA115" s="956"/>
      <c r="DB115" s="956"/>
      <c r="DC115" s="956"/>
      <c r="DD115" s="956"/>
      <c r="DE115" s="956"/>
      <c r="DF115" s="957"/>
      <c r="DG115" s="994" t="s">
        <v>122</v>
      </c>
      <c r="DH115" s="995"/>
      <c r="DI115" s="995"/>
      <c r="DJ115" s="995"/>
      <c r="DK115" s="996"/>
      <c r="DL115" s="997" t="s">
        <v>122</v>
      </c>
      <c r="DM115" s="995"/>
      <c r="DN115" s="995"/>
      <c r="DO115" s="995"/>
      <c r="DP115" s="996"/>
      <c r="DQ115" s="997" t="s">
        <v>122</v>
      </c>
      <c r="DR115" s="995"/>
      <c r="DS115" s="995"/>
      <c r="DT115" s="995"/>
      <c r="DU115" s="996"/>
      <c r="DV115" s="985" t="s">
        <v>122</v>
      </c>
      <c r="DW115" s="986"/>
      <c r="DX115" s="986"/>
      <c r="DY115" s="986"/>
      <c r="DZ115" s="987"/>
    </row>
    <row r="116" spans="1:130" s="218" customFormat="1" ht="26.25" customHeight="1" x14ac:dyDescent="0.15">
      <c r="A116" s="992"/>
      <c r="B116" s="993"/>
      <c r="C116" s="1002" t="s">
        <v>435</v>
      </c>
      <c r="D116" s="1002"/>
      <c r="E116" s="1002"/>
      <c r="F116" s="1002"/>
      <c r="G116" s="1002"/>
      <c r="H116" s="1002"/>
      <c r="I116" s="1002"/>
      <c r="J116" s="1002"/>
      <c r="K116" s="1002"/>
      <c r="L116" s="1002"/>
      <c r="M116" s="1002"/>
      <c r="N116" s="1002"/>
      <c r="O116" s="1002"/>
      <c r="P116" s="1002"/>
      <c r="Q116" s="1002"/>
      <c r="R116" s="1002"/>
      <c r="S116" s="1002"/>
      <c r="T116" s="1002"/>
      <c r="U116" s="1002"/>
      <c r="V116" s="1002"/>
      <c r="W116" s="1002"/>
      <c r="X116" s="1002"/>
      <c r="Y116" s="1002"/>
      <c r="Z116" s="1003"/>
      <c r="AA116" s="994" t="s">
        <v>122</v>
      </c>
      <c r="AB116" s="995"/>
      <c r="AC116" s="995"/>
      <c r="AD116" s="995"/>
      <c r="AE116" s="996"/>
      <c r="AF116" s="997" t="s">
        <v>122</v>
      </c>
      <c r="AG116" s="995"/>
      <c r="AH116" s="995"/>
      <c r="AI116" s="995"/>
      <c r="AJ116" s="996"/>
      <c r="AK116" s="997" t="s">
        <v>122</v>
      </c>
      <c r="AL116" s="995"/>
      <c r="AM116" s="995"/>
      <c r="AN116" s="995"/>
      <c r="AO116" s="996"/>
      <c r="AP116" s="985" t="s">
        <v>122</v>
      </c>
      <c r="AQ116" s="986"/>
      <c r="AR116" s="986"/>
      <c r="AS116" s="986"/>
      <c r="AT116" s="987"/>
      <c r="AU116" s="941"/>
      <c r="AV116" s="942"/>
      <c r="AW116" s="942"/>
      <c r="AX116" s="942"/>
      <c r="AY116" s="942"/>
      <c r="AZ116" s="1146" t="s">
        <v>436</v>
      </c>
      <c r="BA116" s="1147"/>
      <c r="BB116" s="1147"/>
      <c r="BC116" s="1147"/>
      <c r="BD116" s="1147"/>
      <c r="BE116" s="1147"/>
      <c r="BF116" s="1147"/>
      <c r="BG116" s="1147"/>
      <c r="BH116" s="1147"/>
      <c r="BI116" s="1147"/>
      <c r="BJ116" s="1147"/>
      <c r="BK116" s="1147"/>
      <c r="BL116" s="1147"/>
      <c r="BM116" s="1147"/>
      <c r="BN116" s="1147"/>
      <c r="BO116" s="1147"/>
      <c r="BP116" s="1148"/>
      <c r="BQ116" s="958" t="s">
        <v>122</v>
      </c>
      <c r="BR116" s="959"/>
      <c r="BS116" s="959"/>
      <c r="BT116" s="959"/>
      <c r="BU116" s="959"/>
      <c r="BV116" s="959" t="s">
        <v>122</v>
      </c>
      <c r="BW116" s="959"/>
      <c r="BX116" s="959"/>
      <c r="BY116" s="959"/>
      <c r="BZ116" s="959"/>
      <c r="CA116" s="959" t="s">
        <v>122</v>
      </c>
      <c r="CB116" s="959"/>
      <c r="CC116" s="959"/>
      <c r="CD116" s="959"/>
      <c r="CE116" s="959"/>
      <c r="CF116" s="953" t="s">
        <v>122</v>
      </c>
      <c r="CG116" s="954"/>
      <c r="CH116" s="954"/>
      <c r="CI116" s="954"/>
      <c r="CJ116" s="954"/>
      <c r="CK116" s="981"/>
      <c r="CL116" s="982"/>
      <c r="CM116" s="955" t="s">
        <v>437</v>
      </c>
      <c r="CN116" s="956"/>
      <c r="CO116" s="956"/>
      <c r="CP116" s="956"/>
      <c r="CQ116" s="956"/>
      <c r="CR116" s="956"/>
      <c r="CS116" s="956"/>
      <c r="CT116" s="956"/>
      <c r="CU116" s="956"/>
      <c r="CV116" s="956"/>
      <c r="CW116" s="956"/>
      <c r="CX116" s="956"/>
      <c r="CY116" s="956"/>
      <c r="CZ116" s="956"/>
      <c r="DA116" s="956"/>
      <c r="DB116" s="956"/>
      <c r="DC116" s="956"/>
      <c r="DD116" s="956"/>
      <c r="DE116" s="956"/>
      <c r="DF116" s="957"/>
      <c r="DG116" s="994" t="s">
        <v>122</v>
      </c>
      <c r="DH116" s="995"/>
      <c r="DI116" s="995"/>
      <c r="DJ116" s="995"/>
      <c r="DK116" s="996"/>
      <c r="DL116" s="997" t="s">
        <v>122</v>
      </c>
      <c r="DM116" s="995"/>
      <c r="DN116" s="995"/>
      <c r="DO116" s="995"/>
      <c r="DP116" s="996"/>
      <c r="DQ116" s="997" t="s">
        <v>122</v>
      </c>
      <c r="DR116" s="995"/>
      <c r="DS116" s="995"/>
      <c r="DT116" s="995"/>
      <c r="DU116" s="996"/>
      <c r="DV116" s="985" t="s">
        <v>122</v>
      </c>
      <c r="DW116" s="986"/>
      <c r="DX116" s="986"/>
      <c r="DY116" s="986"/>
      <c r="DZ116" s="987"/>
    </row>
    <row r="117" spans="1:130" s="218" customFormat="1" ht="26.25" customHeight="1" x14ac:dyDescent="0.15">
      <c r="A117" s="945" t="s">
        <v>178</v>
      </c>
      <c r="B117" s="926"/>
      <c r="C117" s="926"/>
      <c r="D117" s="926"/>
      <c r="E117" s="926"/>
      <c r="F117" s="926"/>
      <c r="G117" s="926"/>
      <c r="H117" s="926"/>
      <c r="I117" s="926"/>
      <c r="J117" s="926"/>
      <c r="K117" s="926"/>
      <c r="L117" s="926"/>
      <c r="M117" s="926"/>
      <c r="N117" s="926"/>
      <c r="O117" s="926"/>
      <c r="P117" s="926"/>
      <c r="Q117" s="926"/>
      <c r="R117" s="926"/>
      <c r="S117" s="926"/>
      <c r="T117" s="926"/>
      <c r="U117" s="926"/>
      <c r="V117" s="926"/>
      <c r="W117" s="926"/>
      <c r="X117" s="926"/>
      <c r="Y117" s="1007" t="s">
        <v>438</v>
      </c>
      <c r="Z117" s="927"/>
      <c r="AA117" s="1008">
        <v>632964</v>
      </c>
      <c r="AB117" s="1009"/>
      <c r="AC117" s="1009"/>
      <c r="AD117" s="1009"/>
      <c r="AE117" s="1010"/>
      <c r="AF117" s="1011">
        <v>585765</v>
      </c>
      <c r="AG117" s="1009"/>
      <c r="AH117" s="1009"/>
      <c r="AI117" s="1009"/>
      <c r="AJ117" s="1010"/>
      <c r="AK117" s="1011">
        <v>566928</v>
      </c>
      <c r="AL117" s="1009"/>
      <c r="AM117" s="1009"/>
      <c r="AN117" s="1009"/>
      <c r="AO117" s="1010"/>
      <c r="AP117" s="1012"/>
      <c r="AQ117" s="1013"/>
      <c r="AR117" s="1013"/>
      <c r="AS117" s="1013"/>
      <c r="AT117" s="1014"/>
      <c r="AU117" s="941"/>
      <c r="AV117" s="942"/>
      <c r="AW117" s="942"/>
      <c r="AX117" s="942"/>
      <c r="AY117" s="942"/>
      <c r="AZ117" s="1004" t="s">
        <v>439</v>
      </c>
      <c r="BA117" s="1005"/>
      <c r="BB117" s="1005"/>
      <c r="BC117" s="1005"/>
      <c r="BD117" s="1005"/>
      <c r="BE117" s="1005"/>
      <c r="BF117" s="1005"/>
      <c r="BG117" s="1005"/>
      <c r="BH117" s="1005"/>
      <c r="BI117" s="1005"/>
      <c r="BJ117" s="1005"/>
      <c r="BK117" s="1005"/>
      <c r="BL117" s="1005"/>
      <c r="BM117" s="1005"/>
      <c r="BN117" s="1005"/>
      <c r="BO117" s="1005"/>
      <c r="BP117" s="1006"/>
      <c r="BQ117" s="958" t="s">
        <v>122</v>
      </c>
      <c r="BR117" s="959"/>
      <c r="BS117" s="959"/>
      <c r="BT117" s="959"/>
      <c r="BU117" s="959"/>
      <c r="BV117" s="959" t="s">
        <v>122</v>
      </c>
      <c r="BW117" s="959"/>
      <c r="BX117" s="959"/>
      <c r="BY117" s="959"/>
      <c r="BZ117" s="959"/>
      <c r="CA117" s="959" t="s">
        <v>122</v>
      </c>
      <c r="CB117" s="959"/>
      <c r="CC117" s="959"/>
      <c r="CD117" s="959"/>
      <c r="CE117" s="959"/>
      <c r="CF117" s="953" t="s">
        <v>122</v>
      </c>
      <c r="CG117" s="954"/>
      <c r="CH117" s="954"/>
      <c r="CI117" s="954"/>
      <c r="CJ117" s="954"/>
      <c r="CK117" s="981"/>
      <c r="CL117" s="982"/>
      <c r="CM117" s="955" t="s">
        <v>440</v>
      </c>
      <c r="CN117" s="956"/>
      <c r="CO117" s="956"/>
      <c r="CP117" s="956"/>
      <c r="CQ117" s="956"/>
      <c r="CR117" s="956"/>
      <c r="CS117" s="956"/>
      <c r="CT117" s="956"/>
      <c r="CU117" s="956"/>
      <c r="CV117" s="956"/>
      <c r="CW117" s="956"/>
      <c r="CX117" s="956"/>
      <c r="CY117" s="956"/>
      <c r="CZ117" s="956"/>
      <c r="DA117" s="956"/>
      <c r="DB117" s="956"/>
      <c r="DC117" s="956"/>
      <c r="DD117" s="956"/>
      <c r="DE117" s="956"/>
      <c r="DF117" s="957"/>
      <c r="DG117" s="994" t="s">
        <v>122</v>
      </c>
      <c r="DH117" s="995"/>
      <c r="DI117" s="995"/>
      <c r="DJ117" s="995"/>
      <c r="DK117" s="996"/>
      <c r="DL117" s="997" t="s">
        <v>122</v>
      </c>
      <c r="DM117" s="995"/>
      <c r="DN117" s="995"/>
      <c r="DO117" s="995"/>
      <c r="DP117" s="996"/>
      <c r="DQ117" s="997" t="s">
        <v>122</v>
      </c>
      <c r="DR117" s="995"/>
      <c r="DS117" s="995"/>
      <c r="DT117" s="995"/>
      <c r="DU117" s="996"/>
      <c r="DV117" s="985" t="s">
        <v>122</v>
      </c>
      <c r="DW117" s="986"/>
      <c r="DX117" s="986"/>
      <c r="DY117" s="986"/>
      <c r="DZ117" s="987"/>
    </row>
    <row r="118" spans="1:130" s="218" customFormat="1" ht="26.25" customHeight="1" x14ac:dyDescent="0.15">
      <c r="A118" s="945" t="s">
        <v>414</v>
      </c>
      <c r="B118" s="926"/>
      <c r="C118" s="926"/>
      <c r="D118" s="926"/>
      <c r="E118" s="926"/>
      <c r="F118" s="926"/>
      <c r="G118" s="926"/>
      <c r="H118" s="926"/>
      <c r="I118" s="926"/>
      <c r="J118" s="926"/>
      <c r="K118" s="926"/>
      <c r="L118" s="926"/>
      <c r="M118" s="926"/>
      <c r="N118" s="926"/>
      <c r="O118" s="926"/>
      <c r="P118" s="926"/>
      <c r="Q118" s="926"/>
      <c r="R118" s="926"/>
      <c r="S118" s="926"/>
      <c r="T118" s="926"/>
      <c r="U118" s="926"/>
      <c r="V118" s="926"/>
      <c r="W118" s="926"/>
      <c r="X118" s="926"/>
      <c r="Y118" s="926"/>
      <c r="Z118" s="927"/>
      <c r="AA118" s="925" t="s">
        <v>411</v>
      </c>
      <c r="AB118" s="926"/>
      <c r="AC118" s="926"/>
      <c r="AD118" s="926"/>
      <c r="AE118" s="927"/>
      <c r="AF118" s="925" t="s">
        <v>412</v>
      </c>
      <c r="AG118" s="926"/>
      <c r="AH118" s="926"/>
      <c r="AI118" s="926"/>
      <c r="AJ118" s="927"/>
      <c r="AK118" s="925" t="s">
        <v>295</v>
      </c>
      <c r="AL118" s="926"/>
      <c r="AM118" s="926"/>
      <c r="AN118" s="926"/>
      <c r="AO118" s="927"/>
      <c r="AP118" s="998" t="s">
        <v>413</v>
      </c>
      <c r="AQ118" s="999"/>
      <c r="AR118" s="999"/>
      <c r="AS118" s="999"/>
      <c r="AT118" s="1000"/>
      <c r="AU118" s="941"/>
      <c r="AV118" s="942"/>
      <c r="AW118" s="942"/>
      <c r="AX118" s="942"/>
      <c r="AY118" s="942"/>
      <c r="AZ118" s="1001" t="s">
        <v>441</v>
      </c>
      <c r="BA118" s="1002"/>
      <c r="BB118" s="1002"/>
      <c r="BC118" s="1002"/>
      <c r="BD118" s="1002"/>
      <c r="BE118" s="1002"/>
      <c r="BF118" s="1002"/>
      <c r="BG118" s="1002"/>
      <c r="BH118" s="1002"/>
      <c r="BI118" s="1002"/>
      <c r="BJ118" s="1002"/>
      <c r="BK118" s="1002"/>
      <c r="BL118" s="1002"/>
      <c r="BM118" s="1002"/>
      <c r="BN118" s="1002"/>
      <c r="BO118" s="1002"/>
      <c r="BP118" s="1003"/>
      <c r="BQ118" s="1029" t="s">
        <v>122</v>
      </c>
      <c r="BR118" s="1030"/>
      <c r="BS118" s="1030"/>
      <c r="BT118" s="1030"/>
      <c r="BU118" s="1030"/>
      <c r="BV118" s="1030" t="s">
        <v>122</v>
      </c>
      <c r="BW118" s="1030"/>
      <c r="BX118" s="1030"/>
      <c r="BY118" s="1030"/>
      <c r="BZ118" s="1030"/>
      <c r="CA118" s="1030" t="s">
        <v>122</v>
      </c>
      <c r="CB118" s="1030"/>
      <c r="CC118" s="1030"/>
      <c r="CD118" s="1030"/>
      <c r="CE118" s="1030"/>
      <c r="CF118" s="953" t="s">
        <v>122</v>
      </c>
      <c r="CG118" s="954"/>
      <c r="CH118" s="954"/>
      <c r="CI118" s="954"/>
      <c r="CJ118" s="954"/>
      <c r="CK118" s="981"/>
      <c r="CL118" s="982"/>
      <c r="CM118" s="955" t="s">
        <v>442</v>
      </c>
      <c r="CN118" s="956"/>
      <c r="CO118" s="956"/>
      <c r="CP118" s="956"/>
      <c r="CQ118" s="956"/>
      <c r="CR118" s="956"/>
      <c r="CS118" s="956"/>
      <c r="CT118" s="956"/>
      <c r="CU118" s="956"/>
      <c r="CV118" s="956"/>
      <c r="CW118" s="956"/>
      <c r="CX118" s="956"/>
      <c r="CY118" s="956"/>
      <c r="CZ118" s="956"/>
      <c r="DA118" s="956"/>
      <c r="DB118" s="956"/>
      <c r="DC118" s="956"/>
      <c r="DD118" s="956"/>
      <c r="DE118" s="956"/>
      <c r="DF118" s="957"/>
      <c r="DG118" s="994" t="s">
        <v>122</v>
      </c>
      <c r="DH118" s="995"/>
      <c r="DI118" s="995"/>
      <c r="DJ118" s="995"/>
      <c r="DK118" s="996"/>
      <c r="DL118" s="997" t="s">
        <v>122</v>
      </c>
      <c r="DM118" s="995"/>
      <c r="DN118" s="995"/>
      <c r="DO118" s="995"/>
      <c r="DP118" s="996"/>
      <c r="DQ118" s="997" t="s">
        <v>122</v>
      </c>
      <c r="DR118" s="995"/>
      <c r="DS118" s="995"/>
      <c r="DT118" s="995"/>
      <c r="DU118" s="996"/>
      <c r="DV118" s="985" t="s">
        <v>122</v>
      </c>
      <c r="DW118" s="986"/>
      <c r="DX118" s="986"/>
      <c r="DY118" s="986"/>
      <c r="DZ118" s="987"/>
    </row>
    <row r="119" spans="1:130" s="218" customFormat="1" ht="26.25" customHeight="1" x14ac:dyDescent="0.15">
      <c r="A119" s="1083" t="s">
        <v>417</v>
      </c>
      <c r="B119" s="980"/>
      <c r="C119" s="962" t="s">
        <v>418</v>
      </c>
      <c r="D119" s="930"/>
      <c r="E119" s="930"/>
      <c r="F119" s="930"/>
      <c r="G119" s="930"/>
      <c r="H119" s="930"/>
      <c r="I119" s="930"/>
      <c r="J119" s="930"/>
      <c r="K119" s="930"/>
      <c r="L119" s="930"/>
      <c r="M119" s="930"/>
      <c r="N119" s="930"/>
      <c r="O119" s="930"/>
      <c r="P119" s="930"/>
      <c r="Q119" s="930"/>
      <c r="R119" s="930"/>
      <c r="S119" s="930"/>
      <c r="T119" s="930"/>
      <c r="U119" s="930"/>
      <c r="V119" s="930"/>
      <c r="W119" s="930"/>
      <c r="X119" s="930"/>
      <c r="Y119" s="930"/>
      <c r="Z119" s="931"/>
      <c r="AA119" s="932" t="s">
        <v>122</v>
      </c>
      <c r="AB119" s="933"/>
      <c r="AC119" s="933"/>
      <c r="AD119" s="933"/>
      <c r="AE119" s="934"/>
      <c r="AF119" s="935" t="s">
        <v>122</v>
      </c>
      <c r="AG119" s="933"/>
      <c r="AH119" s="933"/>
      <c r="AI119" s="933"/>
      <c r="AJ119" s="934"/>
      <c r="AK119" s="935" t="s">
        <v>122</v>
      </c>
      <c r="AL119" s="933"/>
      <c r="AM119" s="933"/>
      <c r="AN119" s="933"/>
      <c r="AO119" s="934"/>
      <c r="AP119" s="936" t="s">
        <v>122</v>
      </c>
      <c r="AQ119" s="937"/>
      <c r="AR119" s="937"/>
      <c r="AS119" s="937"/>
      <c r="AT119" s="938"/>
      <c r="AU119" s="943"/>
      <c r="AV119" s="944"/>
      <c r="AW119" s="944"/>
      <c r="AX119" s="944"/>
      <c r="AY119" s="944"/>
      <c r="AZ119" s="239" t="s">
        <v>178</v>
      </c>
      <c r="BA119" s="239"/>
      <c r="BB119" s="239"/>
      <c r="BC119" s="239"/>
      <c r="BD119" s="239"/>
      <c r="BE119" s="239"/>
      <c r="BF119" s="239"/>
      <c r="BG119" s="239"/>
      <c r="BH119" s="239"/>
      <c r="BI119" s="239"/>
      <c r="BJ119" s="239"/>
      <c r="BK119" s="239"/>
      <c r="BL119" s="239"/>
      <c r="BM119" s="239"/>
      <c r="BN119" s="239"/>
      <c r="BO119" s="1007" t="s">
        <v>443</v>
      </c>
      <c r="BP119" s="1035"/>
      <c r="BQ119" s="1029">
        <v>6952698</v>
      </c>
      <c r="BR119" s="1030"/>
      <c r="BS119" s="1030"/>
      <c r="BT119" s="1030"/>
      <c r="BU119" s="1030"/>
      <c r="BV119" s="1030">
        <v>7234957</v>
      </c>
      <c r="BW119" s="1030"/>
      <c r="BX119" s="1030"/>
      <c r="BY119" s="1030"/>
      <c r="BZ119" s="1030"/>
      <c r="CA119" s="1030">
        <v>7099081</v>
      </c>
      <c r="CB119" s="1030"/>
      <c r="CC119" s="1030"/>
      <c r="CD119" s="1030"/>
      <c r="CE119" s="1030"/>
      <c r="CF119" s="1031"/>
      <c r="CG119" s="1032"/>
      <c r="CH119" s="1032"/>
      <c r="CI119" s="1032"/>
      <c r="CJ119" s="1033"/>
      <c r="CK119" s="983"/>
      <c r="CL119" s="984"/>
      <c r="CM119" s="1001" t="s">
        <v>444</v>
      </c>
      <c r="CN119" s="1002"/>
      <c r="CO119" s="1002"/>
      <c r="CP119" s="1002"/>
      <c r="CQ119" s="1002"/>
      <c r="CR119" s="1002"/>
      <c r="CS119" s="1002"/>
      <c r="CT119" s="1002"/>
      <c r="CU119" s="1002"/>
      <c r="CV119" s="1002"/>
      <c r="CW119" s="1002"/>
      <c r="CX119" s="1002"/>
      <c r="CY119" s="1002"/>
      <c r="CZ119" s="1002"/>
      <c r="DA119" s="1002"/>
      <c r="DB119" s="1002"/>
      <c r="DC119" s="1002"/>
      <c r="DD119" s="1002"/>
      <c r="DE119" s="1002"/>
      <c r="DF119" s="1003"/>
      <c r="DG119" s="1034" t="s">
        <v>122</v>
      </c>
      <c r="DH119" s="1016"/>
      <c r="DI119" s="1016"/>
      <c r="DJ119" s="1016"/>
      <c r="DK119" s="1017"/>
      <c r="DL119" s="1015" t="s">
        <v>122</v>
      </c>
      <c r="DM119" s="1016"/>
      <c r="DN119" s="1016"/>
      <c r="DO119" s="1016"/>
      <c r="DP119" s="1017"/>
      <c r="DQ119" s="1015" t="s">
        <v>122</v>
      </c>
      <c r="DR119" s="1016"/>
      <c r="DS119" s="1016"/>
      <c r="DT119" s="1016"/>
      <c r="DU119" s="1017"/>
      <c r="DV119" s="1018" t="s">
        <v>122</v>
      </c>
      <c r="DW119" s="1019"/>
      <c r="DX119" s="1019"/>
      <c r="DY119" s="1019"/>
      <c r="DZ119" s="1020"/>
    </row>
    <row r="120" spans="1:130" s="218" customFormat="1" ht="26.25" customHeight="1" x14ac:dyDescent="0.15">
      <c r="A120" s="1084"/>
      <c r="B120" s="982"/>
      <c r="C120" s="955" t="s">
        <v>421</v>
      </c>
      <c r="D120" s="956"/>
      <c r="E120" s="956"/>
      <c r="F120" s="956"/>
      <c r="G120" s="956"/>
      <c r="H120" s="956"/>
      <c r="I120" s="956"/>
      <c r="J120" s="956"/>
      <c r="K120" s="956"/>
      <c r="L120" s="956"/>
      <c r="M120" s="956"/>
      <c r="N120" s="956"/>
      <c r="O120" s="956"/>
      <c r="P120" s="956"/>
      <c r="Q120" s="956"/>
      <c r="R120" s="956"/>
      <c r="S120" s="956"/>
      <c r="T120" s="956"/>
      <c r="U120" s="956"/>
      <c r="V120" s="956"/>
      <c r="W120" s="956"/>
      <c r="X120" s="956"/>
      <c r="Y120" s="956"/>
      <c r="Z120" s="957"/>
      <c r="AA120" s="994" t="s">
        <v>122</v>
      </c>
      <c r="AB120" s="995"/>
      <c r="AC120" s="995"/>
      <c r="AD120" s="995"/>
      <c r="AE120" s="996"/>
      <c r="AF120" s="997" t="s">
        <v>122</v>
      </c>
      <c r="AG120" s="995"/>
      <c r="AH120" s="995"/>
      <c r="AI120" s="995"/>
      <c r="AJ120" s="996"/>
      <c r="AK120" s="997" t="s">
        <v>122</v>
      </c>
      <c r="AL120" s="995"/>
      <c r="AM120" s="995"/>
      <c r="AN120" s="995"/>
      <c r="AO120" s="996"/>
      <c r="AP120" s="985" t="s">
        <v>122</v>
      </c>
      <c r="AQ120" s="986"/>
      <c r="AR120" s="986"/>
      <c r="AS120" s="986"/>
      <c r="AT120" s="987"/>
      <c r="AU120" s="1021" t="s">
        <v>445</v>
      </c>
      <c r="AV120" s="1022"/>
      <c r="AW120" s="1022"/>
      <c r="AX120" s="1022"/>
      <c r="AY120" s="1023"/>
      <c r="AZ120" s="962" t="s">
        <v>446</v>
      </c>
      <c r="BA120" s="930"/>
      <c r="BB120" s="930"/>
      <c r="BC120" s="930"/>
      <c r="BD120" s="930"/>
      <c r="BE120" s="930"/>
      <c r="BF120" s="930"/>
      <c r="BG120" s="930"/>
      <c r="BH120" s="930"/>
      <c r="BI120" s="930"/>
      <c r="BJ120" s="930"/>
      <c r="BK120" s="930"/>
      <c r="BL120" s="930"/>
      <c r="BM120" s="930"/>
      <c r="BN120" s="930"/>
      <c r="BO120" s="930"/>
      <c r="BP120" s="931"/>
      <c r="BQ120" s="963">
        <v>3865890</v>
      </c>
      <c r="BR120" s="964"/>
      <c r="BS120" s="964"/>
      <c r="BT120" s="964"/>
      <c r="BU120" s="964"/>
      <c r="BV120" s="964">
        <v>3985263</v>
      </c>
      <c r="BW120" s="964"/>
      <c r="BX120" s="964"/>
      <c r="BY120" s="964"/>
      <c r="BZ120" s="964"/>
      <c r="CA120" s="964">
        <v>4374988</v>
      </c>
      <c r="CB120" s="964"/>
      <c r="CC120" s="964"/>
      <c r="CD120" s="964"/>
      <c r="CE120" s="964"/>
      <c r="CF120" s="977">
        <v>184.2</v>
      </c>
      <c r="CG120" s="978"/>
      <c r="CH120" s="978"/>
      <c r="CI120" s="978"/>
      <c r="CJ120" s="978"/>
      <c r="CK120" s="1036" t="s">
        <v>447</v>
      </c>
      <c r="CL120" s="1037"/>
      <c r="CM120" s="1037"/>
      <c r="CN120" s="1037"/>
      <c r="CO120" s="1038"/>
      <c r="CP120" s="1044" t="s">
        <v>143</v>
      </c>
      <c r="CQ120" s="1045"/>
      <c r="CR120" s="1045"/>
      <c r="CS120" s="1045"/>
      <c r="CT120" s="1045"/>
      <c r="CU120" s="1045"/>
      <c r="CV120" s="1045"/>
      <c r="CW120" s="1045"/>
      <c r="CX120" s="1045"/>
      <c r="CY120" s="1045"/>
      <c r="CZ120" s="1045"/>
      <c r="DA120" s="1045"/>
      <c r="DB120" s="1045"/>
      <c r="DC120" s="1045"/>
      <c r="DD120" s="1045"/>
      <c r="DE120" s="1045"/>
      <c r="DF120" s="1046"/>
      <c r="DG120" s="963">
        <v>784754</v>
      </c>
      <c r="DH120" s="964"/>
      <c r="DI120" s="964"/>
      <c r="DJ120" s="964"/>
      <c r="DK120" s="964"/>
      <c r="DL120" s="964">
        <v>1320520</v>
      </c>
      <c r="DM120" s="964"/>
      <c r="DN120" s="964"/>
      <c r="DO120" s="964"/>
      <c r="DP120" s="964"/>
      <c r="DQ120" s="964">
        <v>1203109</v>
      </c>
      <c r="DR120" s="964"/>
      <c r="DS120" s="964"/>
      <c r="DT120" s="964"/>
      <c r="DU120" s="964"/>
      <c r="DV120" s="965">
        <v>50.6</v>
      </c>
      <c r="DW120" s="965"/>
      <c r="DX120" s="965"/>
      <c r="DY120" s="965"/>
      <c r="DZ120" s="966"/>
    </row>
    <row r="121" spans="1:130" s="218" customFormat="1" ht="26.25" customHeight="1" x14ac:dyDescent="0.15">
      <c r="A121" s="1084"/>
      <c r="B121" s="982"/>
      <c r="C121" s="1004" t="s">
        <v>448</v>
      </c>
      <c r="D121" s="1005"/>
      <c r="E121" s="1005"/>
      <c r="F121" s="1005"/>
      <c r="G121" s="1005"/>
      <c r="H121" s="1005"/>
      <c r="I121" s="1005"/>
      <c r="J121" s="1005"/>
      <c r="K121" s="1005"/>
      <c r="L121" s="1005"/>
      <c r="M121" s="1005"/>
      <c r="N121" s="1005"/>
      <c r="O121" s="1005"/>
      <c r="P121" s="1005"/>
      <c r="Q121" s="1005"/>
      <c r="R121" s="1005"/>
      <c r="S121" s="1005"/>
      <c r="T121" s="1005"/>
      <c r="U121" s="1005"/>
      <c r="V121" s="1005"/>
      <c r="W121" s="1005"/>
      <c r="X121" s="1005"/>
      <c r="Y121" s="1005"/>
      <c r="Z121" s="1006"/>
      <c r="AA121" s="994" t="s">
        <v>122</v>
      </c>
      <c r="AB121" s="995"/>
      <c r="AC121" s="995"/>
      <c r="AD121" s="995"/>
      <c r="AE121" s="996"/>
      <c r="AF121" s="997" t="s">
        <v>122</v>
      </c>
      <c r="AG121" s="995"/>
      <c r="AH121" s="995"/>
      <c r="AI121" s="995"/>
      <c r="AJ121" s="996"/>
      <c r="AK121" s="997" t="s">
        <v>122</v>
      </c>
      <c r="AL121" s="995"/>
      <c r="AM121" s="995"/>
      <c r="AN121" s="995"/>
      <c r="AO121" s="996"/>
      <c r="AP121" s="985" t="s">
        <v>122</v>
      </c>
      <c r="AQ121" s="986"/>
      <c r="AR121" s="986"/>
      <c r="AS121" s="986"/>
      <c r="AT121" s="987"/>
      <c r="AU121" s="1024"/>
      <c r="AV121" s="1025"/>
      <c r="AW121" s="1025"/>
      <c r="AX121" s="1025"/>
      <c r="AY121" s="1026"/>
      <c r="AZ121" s="955" t="s">
        <v>449</v>
      </c>
      <c r="BA121" s="956"/>
      <c r="BB121" s="956"/>
      <c r="BC121" s="956"/>
      <c r="BD121" s="956"/>
      <c r="BE121" s="956"/>
      <c r="BF121" s="956"/>
      <c r="BG121" s="956"/>
      <c r="BH121" s="956"/>
      <c r="BI121" s="956"/>
      <c r="BJ121" s="956"/>
      <c r="BK121" s="956"/>
      <c r="BL121" s="956"/>
      <c r="BM121" s="956"/>
      <c r="BN121" s="956"/>
      <c r="BO121" s="956"/>
      <c r="BP121" s="957"/>
      <c r="BQ121" s="958">
        <v>144905</v>
      </c>
      <c r="BR121" s="959"/>
      <c r="BS121" s="959"/>
      <c r="BT121" s="959"/>
      <c r="BU121" s="959"/>
      <c r="BV121" s="959">
        <v>169179</v>
      </c>
      <c r="BW121" s="959"/>
      <c r="BX121" s="959"/>
      <c r="BY121" s="959"/>
      <c r="BZ121" s="959"/>
      <c r="CA121" s="959">
        <v>197818</v>
      </c>
      <c r="CB121" s="959"/>
      <c r="CC121" s="959"/>
      <c r="CD121" s="959"/>
      <c r="CE121" s="959"/>
      <c r="CF121" s="953">
        <v>8.3000000000000007</v>
      </c>
      <c r="CG121" s="954"/>
      <c r="CH121" s="954"/>
      <c r="CI121" s="954"/>
      <c r="CJ121" s="954"/>
      <c r="CK121" s="1039"/>
      <c r="CL121" s="1040"/>
      <c r="CM121" s="1040"/>
      <c r="CN121" s="1040"/>
      <c r="CO121" s="1041"/>
      <c r="CP121" s="1049" t="s">
        <v>396</v>
      </c>
      <c r="CQ121" s="1050"/>
      <c r="CR121" s="1050"/>
      <c r="CS121" s="1050"/>
      <c r="CT121" s="1050"/>
      <c r="CU121" s="1050"/>
      <c r="CV121" s="1050"/>
      <c r="CW121" s="1050"/>
      <c r="CX121" s="1050"/>
      <c r="CY121" s="1050"/>
      <c r="CZ121" s="1050"/>
      <c r="DA121" s="1050"/>
      <c r="DB121" s="1050"/>
      <c r="DC121" s="1050"/>
      <c r="DD121" s="1050"/>
      <c r="DE121" s="1050"/>
      <c r="DF121" s="1051"/>
      <c r="DG121" s="958" t="s">
        <v>122</v>
      </c>
      <c r="DH121" s="959"/>
      <c r="DI121" s="959"/>
      <c r="DJ121" s="959"/>
      <c r="DK121" s="959"/>
      <c r="DL121" s="959" t="s">
        <v>122</v>
      </c>
      <c r="DM121" s="959"/>
      <c r="DN121" s="959"/>
      <c r="DO121" s="959"/>
      <c r="DP121" s="959"/>
      <c r="DQ121" s="959">
        <v>188828</v>
      </c>
      <c r="DR121" s="959"/>
      <c r="DS121" s="959"/>
      <c r="DT121" s="959"/>
      <c r="DU121" s="959"/>
      <c r="DV121" s="960">
        <v>7.9</v>
      </c>
      <c r="DW121" s="960"/>
      <c r="DX121" s="960"/>
      <c r="DY121" s="960"/>
      <c r="DZ121" s="961"/>
    </row>
    <row r="122" spans="1:130" s="218" customFormat="1" ht="26.25" customHeight="1" x14ac:dyDescent="0.15">
      <c r="A122" s="1084"/>
      <c r="B122" s="982"/>
      <c r="C122" s="955" t="s">
        <v>431</v>
      </c>
      <c r="D122" s="956"/>
      <c r="E122" s="956"/>
      <c r="F122" s="956"/>
      <c r="G122" s="956"/>
      <c r="H122" s="956"/>
      <c r="I122" s="956"/>
      <c r="J122" s="956"/>
      <c r="K122" s="956"/>
      <c r="L122" s="956"/>
      <c r="M122" s="956"/>
      <c r="N122" s="956"/>
      <c r="O122" s="956"/>
      <c r="P122" s="956"/>
      <c r="Q122" s="956"/>
      <c r="R122" s="956"/>
      <c r="S122" s="956"/>
      <c r="T122" s="956"/>
      <c r="U122" s="956"/>
      <c r="V122" s="956"/>
      <c r="W122" s="956"/>
      <c r="X122" s="956"/>
      <c r="Y122" s="956"/>
      <c r="Z122" s="957"/>
      <c r="AA122" s="994" t="s">
        <v>122</v>
      </c>
      <c r="AB122" s="995"/>
      <c r="AC122" s="995"/>
      <c r="AD122" s="995"/>
      <c r="AE122" s="996"/>
      <c r="AF122" s="997" t="s">
        <v>122</v>
      </c>
      <c r="AG122" s="995"/>
      <c r="AH122" s="995"/>
      <c r="AI122" s="995"/>
      <c r="AJ122" s="996"/>
      <c r="AK122" s="997" t="s">
        <v>122</v>
      </c>
      <c r="AL122" s="995"/>
      <c r="AM122" s="995"/>
      <c r="AN122" s="995"/>
      <c r="AO122" s="996"/>
      <c r="AP122" s="985" t="s">
        <v>122</v>
      </c>
      <c r="AQ122" s="986"/>
      <c r="AR122" s="986"/>
      <c r="AS122" s="986"/>
      <c r="AT122" s="987"/>
      <c r="AU122" s="1024"/>
      <c r="AV122" s="1025"/>
      <c r="AW122" s="1025"/>
      <c r="AX122" s="1025"/>
      <c r="AY122" s="1026"/>
      <c r="AZ122" s="1001" t="s">
        <v>450</v>
      </c>
      <c r="BA122" s="1002"/>
      <c r="BB122" s="1002"/>
      <c r="BC122" s="1002"/>
      <c r="BD122" s="1002"/>
      <c r="BE122" s="1002"/>
      <c r="BF122" s="1002"/>
      <c r="BG122" s="1002"/>
      <c r="BH122" s="1002"/>
      <c r="BI122" s="1002"/>
      <c r="BJ122" s="1002"/>
      <c r="BK122" s="1002"/>
      <c r="BL122" s="1002"/>
      <c r="BM122" s="1002"/>
      <c r="BN122" s="1002"/>
      <c r="BO122" s="1002"/>
      <c r="BP122" s="1003"/>
      <c r="BQ122" s="1029">
        <v>3937812</v>
      </c>
      <c r="BR122" s="1030"/>
      <c r="BS122" s="1030"/>
      <c r="BT122" s="1030"/>
      <c r="BU122" s="1030"/>
      <c r="BV122" s="1030">
        <v>3903775</v>
      </c>
      <c r="BW122" s="1030"/>
      <c r="BX122" s="1030"/>
      <c r="BY122" s="1030"/>
      <c r="BZ122" s="1030"/>
      <c r="CA122" s="1030">
        <v>3826592</v>
      </c>
      <c r="CB122" s="1030"/>
      <c r="CC122" s="1030"/>
      <c r="CD122" s="1030"/>
      <c r="CE122" s="1030"/>
      <c r="CF122" s="1047">
        <v>161.1</v>
      </c>
      <c r="CG122" s="1048"/>
      <c r="CH122" s="1048"/>
      <c r="CI122" s="1048"/>
      <c r="CJ122" s="1048"/>
      <c r="CK122" s="1039"/>
      <c r="CL122" s="1040"/>
      <c r="CM122" s="1040"/>
      <c r="CN122" s="1040"/>
      <c r="CO122" s="1041"/>
      <c r="CP122" s="1049" t="s">
        <v>392</v>
      </c>
      <c r="CQ122" s="1050"/>
      <c r="CR122" s="1050"/>
      <c r="CS122" s="1050"/>
      <c r="CT122" s="1050"/>
      <c r="CU122" s="1050"/>
      <c r="CV122" s="1050"/>
      <c r="CW122" s="1050"/>
      <c r="CX122" s="1050"/>
      <c r="CY122" s="1050"/>
      <c r="CZ122" s="1050"/>
      <c r="DA122" s="1050"/>
      <c r="DB122" s="1050"/>
      <c r="DC122" s="1050"/>
      <c r="DD122" s="1050"/>
      <c r="DE122" s="1050"/>
      <c r="DF122" s="1051"/>
      <c r="DG122" s="958" t="s">
        <v>122</v>
      </c>
      <c r="DH122" s="959"/>
      <c r="DI122" s="959"/>
      <c r="DJ122" s="959"/>
      <c r="DK122" s="959"/>
      <c r="DL122" s="959" t="s">
        <v>122</v>
      </c>
      <c r="DM122" s="959"/>
      <c r="DN122" s="959"/>
      <c r="DO122" s="959"/>
      <c r="DP122" s="959"/>
      <c r="DQ122" s="959" t="s">
        <v>122</v>
      </c>
      <c r="DR122" s="959"/>
      <c r="DS122" s="959"/>
      <c r="DT122" s="959"/>
      <c r="DU122" s="959"/>
      <c r="DV122" s="960" t="s">
        <v>122</v>
      </c>
      <c r="DW122" s="960"/>
      <c r="DX122" s="960"/>
      <c r="DY122" s="960"/>
      <c r="DZ122" s="961"/>
    </row>
    <row r="123" spans="1:130" s="218" customFormat="1" ht="26.25" customHeight="1" x14ac:dyDescent="0.15">
      <c r="A123" s="1084"/>
      <c r="B123" s="982"/>
      <c r="C123" s="955" t="s">
        <v>437</v>
      </c>
      <c r="D123" s="956"/>
      <c r="E123" s="956"/>
      <c r="F123" s="956"/>
      <c r="G123" s="956"/>
      <c r="H123" s="956"/>
      <c r="I123" s="956"/>
      <c r="J123" s="956"/>
      <c r="K123" s="956"/>
      <c r="L123" s="956"/>
      <c r="M123" s="956"/>
      <c r="N123" s="956"/>
      <c r="O123" s="956"/>
      <c r="P123" s="956"/>
      <c r="Q123" s="956"/>
      <c r="R123" s="956"/>
      <c r="S123" s="956"/>
      <c r="T123" s="956"/>
      <c r="U123" s="956"/>
      <c r="V123" s="956"/>
      <c r="W123" s="956"/>
      <c r="X123" s="956"/>
      <c r="Y123" s="956"/>
      <c r="Z123" s="957"/>
      <c r="AA123" s="994" t="s">
        <v>122</v>
      </c>
      <c r="AB123" s="995"/>
      <c r="AC123" s="995"/>
      <c r="AD123" s="995"/>
      <c r="AE123" s="996"/>
      <c r="AF123" s="997" t="s">
        <v>122</v>
      </c>
      <c r="AG123" s="995"/>
      <c r="AH123" s="995"/>
      <c r="AI123" s="995"/>
      <c r="AJ123" s="996"/>
      <c r="AK123" s="997" t="s">
        <v>122</v>
      </c>
      <c r="AL123" s="995"/>
      <c r="AM123" s="995"/>
      <c r="AN123" s="995"/>
      <c r="AO123" s="996"/>
      <c r="AP123" s="985" t="s">
        <v>122</v>
      </c>
      <c r="AQ123" s="986"/>
      <c r="AR123" s="986"/>
      <c r="AS123" s="986"/>
      <c r="AT123" s="987"/>
      <c r="AU123" s="1027"/>
      <c r="AV123" s="1028"/>
      <c r="AW123" s="1028"/>
      <c r="AX123" s="1028"/>
      <c r="AY123" s="1028"/>
      <c r="AZ123" s="239" t="s">
        <v>178</v>
      </c>
      <c r="BA123" s="239"/>
      <c r="BB123" s="239"/>
      <c r="BC123" s="239"/>
      <c r="BD123" s="239"/>
      <c r="BE123" s="239"/>
      <c r="BF123" s="239"/>
      <c r="BG123" s="239"/>
      <c r="BH123" s="239"/>
      <c r="BI123" s="239"/>
      <c r="BJ123" s="239"/>
      <c r="BK123" s="239"/>
      <c r="BL123" s="239"/>
      <c r="BM123" s="239"/>
      <c r="BN123" s="239"/>
      <c r="BO123" s="1007" t="s">
        <v>451</v>
      </c>
      <c r="BP123" s="1035"/>
      <c r="BQ123" s="1090">
        <v>7948607</v>
      </c>
      <c r="BR123" s="1091"/>
      <c r="BS123" s="1091"/>
      <c r="BT123" s="1091"/>
      <c r="BU123" s="1091"/>
      <c r="BV123" s="1091">
        <v>8058217</v>
      </c>
      <c r="BW123" s="1091"/>
      <c r="BX123" s="1091"/>
      <c r="BY123" s="1091"/>
      <c r="BZ123" s="1091"/>
      <c r="CA123" s="1091">
        <v>8399398</v>
      </c>
      <c r="CB123" s="1091"/>
      <c r="CC123" s="1091"/>
      <c r="CD123" s="1091"/>
      <c r="CE123" s="1091"/>
      <c r="CF123" s="1031"/>
      <c r="CG123" s="1032"/>
      <c r="CH123" s="1032"/>
      <c r="CI123" s="1032"/>
      <c r="CJ123" s="1033"/>
      <c r="CK123" s="1039"/>
      <c r="CL123" s="1040"/>
      <c r="CM123" s="1040"/>
      <c r="CN123" s="1040"/>
      <c r="CO123" s="1041"/>
      <c r="CP123" s="1049" t="s">
        <v>393</v>
      </c>
      <c r="CQ123" s="1050"/>
      <c r="CR123" s="1050"/>
      <c r="CS123" s="1050"/>
      <c r="CT123" s="1050"/>
      <c r="CU123" s="1050"/>
      <c r="CV123" s="1050"/>
      <c r="CW123" s="1050"/>
      <c r="CX123" s="1050"/>
      <c r="CY123" s="1050"/>
      <c r="CZ123" s="1050"/>
      <c r="DA123" s="1050"/>
      <c r="DB123" s="1050"/>
      <c r="DC123" s="1050"/>
      <c r="DD123" s="1050"/>
      <c r="DE123" s="1050"/>
      <c r="DF123" s="1051"/>
      <c r="DG123" s="994" t="s">
        <v>122</v>
      </c>
      <c r="DH123" s="995"/>
      <c r="DI123" s="995"/>
      <c r="DJ123" s="995"/>
      <c r="DK123" s="996"/>
      <c r="DL123" s="997" t="s">
        <v>122</v>
      </c>
      <c r="DM123" s="995"/>
      <c r="DN123" s="995"/>
      <c r="DO123" s="995"/>
      <c r="DP123" s="996"/>
      <c r="DQ123" s="997" t="s">
        <v>122</v>
      </c>
      <c r="DR123" s="995"/>
      <c r="DS123" s="995"/>
      <c r="DT123" s="995"/>
      <c r="DU123" s="996"/>
      <c r="DV123" s="985" t="s">
        <v>122</v>
      </c>
      <c r="DW123" s="986"/>
      <c r="DX123" s="986"/>
      <c r="DY123" s="986"/>
      <c r="DZ123" s="987"/>
    </row>
    <row r="124" spans="1:130" s="218" customFormat="1" ht="26.25" customHeight="1" thickBot="1" x14ac:dyDescent="0.2">
      <c r="A124" s="1084"/>
      <c r="B124" s="982"/>
      <c r="C124" s="955" t="s">
        <v>440</v>
      </c>
      <c r="D124" s="956"/>
      <c r="E124" s="956"/>
      <c r="F124" s="956"/>
      <c r="G124" s="956"/>
      <c r="H124" s="956"/>
      <c r="I124" s="956"/>
      <c r="J124" s="956"/>
      <c r="K124" s="956"/>
      <c r="L124" s="956"/>
      <c r="M124" s="956"/>
      <c r="N124" s="956"/>
      <c r="O124" s="956"/>
      <c r="P124" s="956"/>
      <c r="Q124" s="956"/>
      <c r="R124" s="956"/>
      <c r="S124" s="956"/>
      <c r="T124" s="956"/>
      <c r="U124" s="956"/>
      <c r="V124" s="956"/>
      <c r="W124" s="956"/>
      <c r="X124" s="956"/>
      <c r="Y124" s="956"/>
      <c r="Z124" s="957"/>
      <c r="AA124" s="994" t="s">
        <v>122</v>
      </c>
      <c r="AB124" s="995"/>
      <c r="AC124" s="995"/>
      <c r="AD124" s="995"/>
      <c r="AE124" s="996"/>
      <c r="AF124" s="997" t="s">
        <v>122</v>
      </c>
      <c r="AG124" s="995"/>
      <c r="AH124" s="995"/>
      <c r="AI124" s="995"/>
      <c r="AJ124" s="996"/>
      <c r="AK124" s="997" t="s">
        <v>122</v>
      </c>
      <c r="AL124" s="995"/>
      <c r="AM124" s="995"/>
      <c r="AN124" s="995"/>
      <c r="AO124" s="996"/>
      <c r="AP124" s="985" t="s">
        <v>122</v>
      </c>
      <c r="AQ124" s="986"/>
      <c r="AR124" s="986"/>
      <c r="AS124" s="986"/>
      <c r="AT124" s="987"/>
      <c r="AU124" s="1086" t="s">
        <v>452</v>
      </c>
      <c r="AV124" s="1087"/>
      <c r="AW124" s="1087"/>
      <c r="AX124" s="1087"/>
      <c r="AY124" s="1087"/>
      <c r="AZ124" s="1087"/>
      <c r="BA124" s="1087"/>
      <c r="BB124" s="1087"/>
      <c r="BC124" s="1087"/>
      <c r="BD124" s="1087"/>
      <c r="BE124" s="1087"/>
      <c r="BF124" s="1087"/>
      <c r="BG124" s="1087"/>
      <c r="BH124" s="1087"/>
      <c r="BI124" s="1087"/>
      <c r="BJ124" s="1087"/>
      <c r="BK124" s="1087"/>
      <c r="BL124" s="1087"/>
      <c r="BM124" s="1087"/>
      <c r="BN124" s="1087"/>
      <c r="BO124" s="1087"/>
      <c r="BP124" s="1088"/>
      <c r="BQ124" s="1089" t="s">
        <v>122</v>
      </c>
      <c r="BR124" s="1057"/>
      <c r="BS124" s="1057"/>
      <c r="BT124" s="1057"/>
      <c r="BU124" s="1057"/>
      <c r="BV124" s="1057" t="s">
        <v>122</v>
      </c>
      <c r="BW124" s="1057"/>
      <c r="BX124" s="1057"/>
      <c r="BY124" s="1057"/>
      <c r="BZ124" s="1057"/>
      <c r="CA124" s="1057" t="s">
        <v>122</v>
      </c>
      <c r="CB124" s="1057"/>
      <c r="CC124" s="1057"/>
      <c r="CD124" s="1057"/>
      <c r="CE124" s="1057"/>
      <c r="CF124" s="1058"/>
      <c r="CG124" s="1059"/>
      <c r="CH124" s="1059"/>
      <c r="CI124" s="1059"/>
      <c r="CJ124" s="1060"/>
      <c r="CK124" s="1042"/>
      <c r="CL124" s="1042"/>
      <c r="CM124" s="1042"/>
      <c r="CN124" s="1042"/>
      <c r="CO124" s="1043"/>
      <c r="CP124" s="1049" t="s">
        <v>453</v>
      </c>
      <c r="CQ124" s="1050"/>
      <c r="CR124" s="1050"/>
      <c r="CS124" s="1050"/>
      <c r="CT124" s="1050"/>
      <c r="CU124" s="1050"/>
      <c r="CV124" s="1050"/>
      <c r="CW124" s="1050"/>
      <c r="CX124" s="1050"/>
      <c r="CY124" s="1050"/>
      <c r="CZ124" s="1050"/>
      <c r="DA124" s="1050"/>
      <c r="DB124" s="1050"/>
      <c r="DC124" s="1050"/>
      <c r="DD124" s="1050"/>
      <c r="DE124" s="1050"/>
      <c r="DF124" s="1051"/>
      <c r="DG124" s="1034">
        <v>181190</v>
      </c>
      <c r="DH124" s="1016"/>
      <c r="DI124" s="1016"/>
      <c r="DJ124" s="1016"/>
      <c r="DK124" s="1017"/>
      <c r="DL124" s="1015">
        <v>173395</v>
      </c>
      <c r="DM124" s="1016"/>
      <c r="DN124" s="1016"/>
      <c r="DO124" s="1016"/>
      <c r="DP124" s="1017"/>
      <c r="DQ124" s="1015" t="s">
        <v>122</v>
      </c>
      <c r="DR124" s="1016"/>
      <c r="DS124" s="1016"/>
      <c r="DT124" s="1016"/>
      <c r="DU124" s="1017"/>
      <c r="DV124" s="1018" t="s">
        <v>122</v>
      </c>
      <c r="DW124" s="1019"/>
      <c r="DX124" s="1019"/>
      <c r="DY124" s="1019"/>
      <c r="DZ124" s="1020"/>
    </row>
    <row r="125" spans="1:130" s="218" customFormat="1" ht="26.25" customHeight="1" x14ac:dyDescent="0.15">
      <c r="A125" s="1084"/>
      <c r="B125" s="982"/>
      <c r="C125" s="955" t="s">
        <v>442</v>
      </c>
      <c r="D125" s="956"/>
      <c r="E125" s="956"/>
      <c r="F125" s="956"/>
      <c r="G125" s="956"/>
      <c r="H125" s="956"/>
      <c r="I125" s="956"/>
      <c r="J125" s="956"/>
      <c r="K125" s="956"/>
      <c r="L125" s="956"/>
      <c r="M125" s="956"/>
      <c r="N125" s="956"/>
      <c r="O125" s="956"/>
      <c r="P125" s="956"/>
      <c r="Q125" s="956"/>
      <c r="R125" s="956"/>
      <c r="S125" s="956"/>
      <c r="T125" s="956"/>
      <c r="U125" s="956"/>
      <c r="V125" s="956"/>
      <c r="W125" s="956"/>
      <c r="X125" s="956"/>
      <c r="Y125" s="956"/>
      <c r="Z125" s="957"/>
      <c r="AA125" s="994" t="s">
        <v>122</v>
      </c>
      <c r="AB125" s="995"/>
      <c r="AC125" s="995"/>
      <c r="AD125" s="995"/>
      <c r="AE125" s="996"/>
      <c r="AF125" s="997" t="s">
        <v>122</v>
      </c>
      <c r="AG125" s="995"/>
      <c r="AH125" s="995"/>
      <c r="AI125" s="995"/>
      <c r="AJ125" s="996"/>
      <c r="AK125" s="997" t="s">
        <v>122</v>
      </c>
      <c r="AL125" s="995"/>
      <c r="AM125" s="995"/>
      <c r="AN125" s="995"/>
      <c r="AO125" s="996"/>
      <c r="AP125" s="985" t="s">
        <v>122</v>
      </c>
      <c r="AQ125" s="986"/>
      <c r="AR125" s="986"/>
      <c r="AS125" s="986"/>
      <c r="AT125" s="987"/>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2" t="s">
        <v>454</v>
      </c>
      <c r="CL125" s="1037"/>
      <c r="CM125" s="1037"/>
      <c r="CN125" s="1037"/>
      <c r="CO125" s="1038"/>
      <c r="CP125" s="962" t="s">
        <v>455</v>
      </c>
      <c r="CQ125" s="930"/>
      <c r="CR125" s="930"/>
      <c r="CS125" s="930"/>
      <c r="CT125" s="930"/>
      <c r="CU125" s="930"/>
      <c r="CV125" s="930"/>
      <c r="CW125" s="930"/>
      <c r="CX125" s="930"/>
      <c r="CY125" s="930"/>
      <c r="CZ125" s="930"/>
      <c r="DA125" s="930"/>
      <c r="DB125" s="930"/>
      <c r="DC125" s="930"/>
      <c r="DD125" s="930"/>
      <c r="DE125" s="930"/>
      <c r="DF125" s="931"/>
      <c r="DG125" s="963" t="s">
        <v>122</v>
      </c>
      <c r="DH125" s="964"/>
      <c r="DI125" s="964"/>
      <c r="DJ125" s="964"/>
      <c r="DK125" s="964"/>
      <c r="DL125" s="964" t="s">
        <v>122</v>
      </c>
      <c r="DM125" s="964"/>
      <c r="DN125" s="964"/>
      <c r="DO125" s="964"/>
      <c r="DP125" s="964"/>
      <c r="DQ125" s="964" t="s">
        <v>122</v>
      </c>
      <c r="DR125" s="964"/>
      <c r="DS125" s="964"/>
      <c r="DT125" s="964"/>
      <c r="DU125" s="964"/>
      <c r="DV125" s="965" t="s">
        <v>122</v>
      </c>
      <c r="DW125" s="965"/>
      <c r="DX125" s="965"/>
      <c r="DY125" s="965"/>
      <c r="DZ125" s="966"/>
    </row>
    <row r="126" spans="1:130" s="218" customFormat="1" ht="26.25" customHeight="1" thickBot="1" x14ac:dyDescent="0.2">
      <c r="A126" s="1084"/>
      <c r="B126" s="982"/>
      <c r="C126" s="955" t="s">
        <v>444</v>
      </c>
      <c r="D126" s="956"/>
      <c r="E126" s="956"/>
      <c r="F126" s="956"/>
      <c r="G126" s="956"/>
      <c r="H126" s="956"/>
      <c r="I126" s="956"/>
      <c r="J126" s="956"/>
      <c r="K126" s="956"/>
      <c r="L126" s="956"/>
      <c r="M126" s="956"/>
      <c r="N126" s="956"/>
      <c r="O126" s="956"/>
      <c r="P126" s="956"/>
      <c r="Q126" s="956"/>
      <c r="R126" s="956"/>
      <c r="S126" s="956"/>
      <c r="T126" s="956"/>
      <c r="U126" s="956"/>
      <c r="V126" s="956"/>
      <c r="W126" s="956"/>
      <c r="X126" s="956"/>
      <c r="Y126" s="956"/>
      <c r="Z126" s="957"/>
      <c r="AA126" s="994" t="s">
        <v>122</v>
      </c>
      <c r="AB126" s="995"/>
      <c r="AC126" s="995"/>
      <c r="AD126" s="995"/>
      <c r="AE126" s="996"/>
      <c r="AF126" s="997" t="s">
        <v>122</v>
      </c>
      <c r="AG126" s="995"/>
      <c r="AH126" s="995"/>
      <c r="AI126" s="995"/>
      <c r="AJ126" s="996"/>
      <c r="AK126" s="997" t="s">
        <v>122</v>
      </c>
      <c r="AL126" s="995"/>
      <c r="AM126" s="995"/>
      <c r="AN126" s="995"/>
      <c r="AO126" s="996"/>
      <c r="AP126" s="985" t="s">
        <v>122</v>
      </c>
      <c r="AQ126" s="986"/>
      <c r="AR126" s="986"/>
      <c r="AS126" s="986"/>
      <c r="AT126" s="987"/>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3"/>
      <c r="CL126" s="1040"/>
      <c r="CM126" s="1040"/>
      <c r="CN126" s="1040"/>
      <c r="CO126" s="1041"/>
      <c r="CP126" s="955" t="s">
        <v>456</v>
      </c>
      <c r="CQ126" s="956"/>
      <c r="CR126" s="956"/>
      <c r="CS126" s="956"/>
      <c r="CT126" s="956"/>
      <c r="CU126" s="956"/>
      <c r="CV126" s="956"/>
      <c r="CW126" s="956"/>
      <c r="CX126" s="956"/>
      <c r="CY126" s="956"/>
      <c r="CZ126" s="956"/>
      <c r="DA126" s="956"/>
      <c r="DB126" s="956"/>
      <c r="DC126" s="956"/>
      <c r="DD126" s="956"/>
      <c r="DE126" s="956"/>
      <c r="DF126" s="957"/>
      <c r="DG126" s="958" t="s">
        <v>122</v>
      </c>
      <c r="DH126" s="959"/>
      <c r="DI126" s="959"/>
      <c r="DJ126" s="959"/>
      <c r="DK126" s="959"/>
      <c r="DL126" s="959" t="s">
        <v>122</v>
      </c>
      <c r="DM126" s="959"/>
      <c r="DN126" s="959"/>
      <c r="DO126" s="959"/>
      <c r="DP126" s="959"/>
      <c r="DQ126" s="959" t="s">
        <v>122</v>
      </c>
      <c r="DR126" s="959"/>
      <c r="DS126" s="959"/>
      <c r="DT126" s="959"/>
      <c r="DU126" s="959"/>
      <c r="DV126" s="960" t="s">
        <v>122</v>
      </c>
      <c r="DW126" s="960"/>
      <c r="DX126" s="960"/>
      <c r="DY126" s="960"/>
      <c r="DZ126" s="961"/>
    </row>
    <row r="127" spans="1:130" s="218" customFormat="1" ht="26.25" customHeight="1" x14ac:dyDescent="0.15">
      <c r="A127" s="1085"/>
      <c r="B127" s="984"/>
      <c r="C127" s="1001" t="s">
        <v>457</v>
      </c>
      <c r="D127" s="1002"/>
      <c r="E127" s="1002"/>
      <c r="F127" s="1002"/>
      <c r="G127" s="1002"/>
      <c r="H127" s="1002"/>
      <c r="I127" s="1002"/>
      <c r="J127" s="1002"/>
      <c r="K127" s="1002"/>
      <c r="L127" s="1002"/>
      <c r="M127" s="1002"/>
      <c r="N127" s="1002"/>
      <c r="O127" s="1002"/>
      <c r="P127" s="1002"/>
      <c r="Q127" s="1002"/>
      <c r="R127" s="1002"/>
      <c r="S127" s="1002"/>
      <c r="T127" s="1002"/>
      <c r="U127" s="1002"/>
      <c r="V127" s="1002"/>
      <c r="W127" s="1002"/>
      <c r="X127" s="1002"/>
      <c r="Y127" s="1002"/>
      <c r="Z127" s="1003"/>
      <c r="AA127" s="994" t="s">
        <v>122</v>
      </c>
      <c r="AB127" s="995"/>
      <c r="AC127" s="995"/>
      <c r="AD127" s="995"/>
      <c r="AE127" s="996"/>
      <c r="AF127" s="997" t="s">
        <v>122</v>
      </c>
      <c r="AG127" s="995"/>
      <c r="AH127" s="995"/>
      <c r="AI127" s="995"/>
      <c r="AJ127" s="996"/>
      <c r="AK127" s="997" t="s">
        <v>122</v>
      </c>
      <c r="AL127" s="995"/>
      <c r="AM127" s="995"/>
      <c r="AN127" s="995"/>
      <c r="AO127" s="996"/>
      <c r="AP127" s="985" t="s">
        <v>122</v>
      </c>
      <c r="AQ127" s="986"/>
      <c r="AR127" s="986"/>
      <c r="AS127" s="986"/>
      <c r="AT127" s="987"/>
      <c r="AU127" s="220"/>
      <c r="AV127" s="220"/>
      <c r="AW127" s="220"/>
      <c r="AX127" s="1061" t="s">
        <v>458</v>
      </c>
      <c r="AY127" s="1062"/>
      <c r="AZ127" s="1062"/>
      <c r="BA127" s="1062"/>
      <c r="BB127" s="1062"/>
      <c r="BC127" s="1062"/>
      <c r="BD127" s="1062"/>
      <c r="BE127" s="1063"/>
      <c r="BF127" s="1064" t="s">
        <v>459</v>
      </c>
      <c r="BG127" s="1062"/>
      <c r="BH127" s="1062"/>
      <c r="BI127" s="1062"/>
      <c r="BJ127" s="1062"/>
      <c r="BK127" s="1062"/>
      <c r="BL127" s="1063"/>
      <c r="BM127" s="1064" t="s">
        <v>460</v>
      </c>
      <c r="BN127" s="1062"/>
      <c r="BO127" s="1062"/>
      <c r="BP127" s="1062"/>
      <c r="BQ127" s="1062"/>
      <c r="BR127" s="1062"/>
      <c r="BS127" s="1063"/>
      <c r="BT127" s="1064" t="s">
        <v>461</v>
      </c>
      <c r="BU127" s="1062"/>
      <c r="BV127" s="1062"/>
      <c r="BW127" s="1062"/>
      <c r="BX127" s="1062"/>
      <c r="BY127" s="1062"/>
      <c r="BZ127" s="1082"/>
      <c r="CA127" s="220"/>
      <c r="CB127" s="220"/>
      <c r="CC127" s="220"/>
      <c r="CD127" s="243"/>
      <c r="CE127" s="243"/>
      <c r="CF127" s="243"/>
      <c r="CG127" s="220"/>
      <c r="CH127" s="220"/>
      <c r="CI127" s="220"/>
      <c r="CJ127" s="242"/>
      <c r="CK127" s="1053"/>
      <c r="CL127" s="1040"/>
      <c r="CM127" s="1040"/>
      <c r="CN127" s="1040"/>
      <c r="CO127" s="1041"/>
      <c r="CP127" s="955" t="s">
        <v>462</v>
      </c>
      <c r="CQ127" s="956"/>
      <c r="CR127" s="956"/>
      <c r="CS127" s="956"/>
      <c r="CT127" s="956"/>
      <c r="CU127" s="956"/>
      <c r="CV127" s="956"/>
      <c r="CW127" s="956"/>
      <c r="CX127" s="956"/>
      <c r="CY127" s="956"/>
      <c r="CZ127" s="956"/>
      <c r="DA127" s="956"/>
      <c r="DB127" s="956"/>
      <c r="DC127" s="956"/>
      <c r="DD127" s="956"/>
      <c r="DE127" s="956"/>
      <c r="DF127" s="957"/>
      <c r="DG127" s="958" t="s">
        <v>122</v>
      </c>
      <c r="DH127" s="959"/>
      <c r="DI127" s="959"/>
      <c r="DJ127" s="959"/>
      <c r="DK127" s="959"/>
      <c r="DL127" s="959" t="s">
        <v>122</v>
      </c>
      <c r="DM127" s="959"/>
      <c r="DN127" s="959"/>
      <c r="DO127" s="959"/>
      <c r="DP127" s="959"/>
      <c r="DQ127" s="959" t="s">
        <v>122</v>
      </c>
      <c r="DR127" s="959"/>
      <c r="DS127" s="959"/>
      <c r="DT127" s="959"/>
      <c r="DU127" s="959"/>
      <c r="DV127" s="960" t="s">
        <v>122</v>
      </c>
      <c r="DW127" s="960"/>
      <c r="DX127" s="960"/>
      <c r="DY127" s="960"/>
      <c r="DZ127" s="961"/>
    </row>
    <row r="128" spans="1:130" s="218" customFormat="1" ht="26.25" customHeight="1" thickBot="1" x14ac:dyDescent="0.2">
      <c r="A128" s="1068" t="s">
        <v>463</v>
      </c>
      <c r="B128" s="1069"/>
      <c r="C128" s="1069"/>
      <c r="D128" s="1069"/>
      <c r="E128" s="1069"/>
      <c r="F128" s="1069"/>
      <c r="G128" s="1069"/>
      <c r="H128" s="1069"/>
      <c r="I128" s="1069"/>
      <c r="J128" s="1069"/>
      <c r="K128" s="1069"/>
      <c r="L128" s="1069"/>
      <c r="M128" s="1069"/>
      <c r="N128" s="1069"/>
      <c r="O128" s="1069"/>
      <c r="P128" s="1069"/>
      <c r="Q128" s="1069"/>
      <c r="R128" s="1069"/>
      <c r="S128" s="1069"/>
      <c r="T128" s="1069"/>
      <c r="U128" s="1069"/>
      <c r="V128" s="1069"/>
      <c r="W128" s="1070" t="s">
        <v>464</v>
      </c>
      <c r="X128" s="1070"/>
      <c r="Y128" s="1070"/>
      <c r="Z128" s="1071"/>
      <c r="AA128" s="1072">
        <v>26638</v>
      </c>
      <c r="AB128" s="1073"/>
      <c r="AC128" s="1073"/>
      <c r="AD128" s="1073"/>
      <c r="AE128" s="1074"/>
      <c r="AF128" s="1075">
        <v>21672</v>
      </c>
      <c r="AG128" s="1073"/>
      <c r="AH128" s="1073"/>
      <c r="AI128" s="1073"/>
      <c r="AJ128" s="1074"/>
      <c r="AK128" s="1075">
        <v>15700</v>
      </c>
      <c r="AL128" s="1073"/>
      <c r="AM128" s="1073"/>
      <c r="AN128" s="1073"/>
      <c r="AO128" s="1074"/>
      <c r="AP128" s="1076"/>
      <c r="AQ128" s="1077"/>
      <c r="AR128" s="1077"/>
      <c r="AS128" s="1077"/>
      <c r="AT128" s="1078"/>
      <c r="AU128" s="220"/>
      <c r="AV128" s="220"/>
      <c r="AW128" s="220"/>
      <c r="AX128" s="929" t="s">
        <v>465</v>
      </c>
      <c r="AY128" s="930"/>
      <c r="AZ128" s="930"/>
      <c r="BA128" s="930"/>
      <c r="BB128" s="930"/>
      <c r="BC128" s="930"/>
      <c r="BD128" s="930"/>
      <c r="BE128" s="931"/>
      <c r="BF128" s="1079" t="s">
        <v>122</v>
      </c>
      <c r="BG128" s="1080"/>
      <c r="BH128" s="1080"/>
      <c r="BI128" s="1080"/>
      <c r="BJ128" s="1080"/>
      <c r="BK128" s="1080"/>
      <c r="BL128" s="1081"/>
      <c r="BM128" s="1079">
        <v>15</v>
      </c>
      <c r="BN128" s="1080"/>
      <c r="BO128" s="1080"/>
      <c r="BP128" s="1080"/>
      <c r="BQ128" s="1080"/>
      <c r="BR128" s="1080"/>
      <c r="BS128" s="1081"/>
      <c r="BT128" s="1079">
        <v>20</v>
      </c>
      <c r="BU128" s="1080"/>
      <c r="BV128" s="1080"/>
      <c r="BW128" s="1080"/>
      <c r="BX128" s="1080"/>
      <c r="BY128" s="1080"/>
      <c r="BZ128" s="1102"/>
      <c r="CA128" s="243"/>
      <c r="CB128" s="243"/>
      <c r="CC128" s="243"/>
      <c r="CD128" s="243"/>
      <c r="CE128" s="243"/>
      <c r="CF128" s="243"/>
      <c r="CG128" s="220"/>
      <c r="CH128" s="220"/>
      <c r="CI128" s="220"/>
      <c r="CJ128" s="242"/>
      <c r="CK128" s="1054"/>
      <c r="CL128" s="1055"/>
      <c r="CM128" s="1055"/>
      <c r="CN128" s="1055"/>
      <c r="CO128" s="1056"/>
      <c r="CP128" s="1103" t="s">
        <v>466</v>
      </c>
      <c r="CQ128" s="762"/>
      <c r="CR128" s="762"/>
      <c r="CS128" s="762"/>
      <c r="CT128" s="762"/>
      <c r="CU128" s="762"/>
      <c r="CV128" s="762"/>
      <c r="CW128" s="762"/>
      <c r="CX128" s="762"/>
      <c r="CY128" s="762"/>
      <c r="CZ128" s="762"/>
      <c r="DA128" s="762"/>
      <c r="DB128" s="762"/>
      <c r="DC128" s="762"/>
      <c r="DD128" s="762"/>
      <c r="DE128" s="762"/>
      <c r="DF128" s="1104"/>
      <c r="DG128" s="1105" t="s">
        <v>122</v>
      </c>
      <c r="DH128" s="1065"/>
      <c r="DI128" s="1065"/>
      <c r="DJ128" s="1065"/>
      <c r="DK128" s="1065"/>
      <c r="DL128" s="1065" t="s">
        <v>122</v>
      </c>
      <c r="DM128" s="1065"/>
      <c r="DN128" s="1065"/>
      <c r="DO128" s="1065"/>
      <c r="DP128" s="1065"/>
      <c r="DQ128" s="1065" t="s">
        <v>122</v>
      </c>
      <c r="DR128" s="1065"/>
      <c r="DS128" s="1065"/>
      <c r="DT128" s="1065"/>
      <c r="DU128" s="1065"/>
      <c r="DV128" s="1066" t="s">
        <v>122</v>
      </c>
      <c r="DW128" s="1066"/>
      <c r="DX128" s="1066"/>
      <c r="DY128" s="1066"/>
      <c r="DZ128" s="1067"/>
    </row>
    <row r="129" spans="1:131" s="218" customFormat="1" ht="26.25" customHeight="1" x14ac:dyDescent="0.15">
      <c r="A129" s="967" t="s">
        <v>102</v>
      </c>
      <c r="B129" s="968"/>
      <c r="C129" s="968"/>
      <c r="D129" s="968"/>
      <c r="E129" s="968"/>
      <c r="F129" s="968"/>
      <c r="G129" s="968"/>
      <c r="H129" s="968"/>
      <c r="I129" s="968"/>
      <c r="J129" s="968"/>
      <c r="K129" s="968"/>
      <c r="L129" s="968"/>
      <c r="M129" s="968"/>
      <c r="N129" s="968"/>
      <c r="O129" s="968"/>
      <c r="P129" s="968"/>
      <c r="Q129" s="968"/>
      <c r="R129" s="968"/>
      <c r="S129" s="968"/>
      <c r="T129" s="968"/>
      <c r="U129" s="968"/>
      <c r="V129" s="968"/>
      <c r="W129" s="1096" t="s">
        <v>467</v>
      </c>
      <c r="X129" s="1097"/>
      <c r="Y129" s="1097"/>
      <c r="Z129" s="1098"/>
      <c r="AA129" s="994">
        <v>2665041</v>
      </c>
      <c r="AB129" s="995"/>
      <c r="AC129" s="995"/>
      <c r="AD129" s="995"/>
      <c r="AE129" s="996"/>
      <c r="AF129" s="997">
        <v>2702660</v>
      </c>
      <c r="AG129" s="995"/>
      <c r="AH129" s="995"/>
      <c r="AI129" s="995"/>
      <c r="AJ129" s="996"/>
      <c r="AK129" s="997">
        <v>2748466</v>
      </c>
      <c r="AL129" s="995"/>
      <c r="AM129" s="995"/>
      <c r="AN129" s="995"/>
      <c r="AO129" s="996"/>
      <c r="AP129" s="1099"/>
      <c r="AQ129" s="1100"/>
      <c r="AR129" s="1100"/>
      <c r="AS129" s="1100"/>
      <c r="AT129" s="1101"/>
      <c r="AU129" s="221"/>
      <c r="AV129" s="221"/>
      <c r="AW129" s="221"/>
      <c r="AX129" s="1123" t="s">
        <v>468</v>
      </c>
      <c r="AY129" s="956"/>
      <c r="AZ129" s="956"/>
      <c r="BA129" s="956"/>
      <c r="BB129" s="956"/>
      <c r="BC129" s="956"/>
      <c r="BD129" s="956"/>
      <c r="BE129" s="957"/>
      <c r="BF129" s="1092" t="s">
        <v>122</v>
      </c>
      <c r="BG129" s="1093"/>
      <c r="BH129" s="1093"/>
      <c r="BI129" s="1093"/>
      <c r="BJ129" s="1093"/>
      <c r="BK129" s="1093"/>
      <c r="BL129" s="1094"/>
      <c r="BM129" s="1092">
        <v>20</v>
      </c>
      <c r="BN129" s="1093"/>
      <c r="BO129" s="1093"/>
      <c r="BP129" s="1093"/>
      <c r="BQ129" s="1093"/>
      <c r="BR129" s="1093"/>
      <c r="BS129" s="1094"/>
      <c r="BT129" s="1092">
        <v>30</v>
      </c>
      <c r="BU129" s="1093"/>
      <c r="BV129" s="1093"/>
      <c r="BW129" s="1093"/>
      <c r="BX129" s="1093"/>
      <c r="BY129" s="1093"/>
      <c r="BZ129" s="109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67" t="s">
        <v>469</v>
      </c>
      <c r="B130" s="968"/>
      <c r="C130" s="968"/>
      <c r="D130" s="968"/>
      <c r="E130" s="968"/>
      <c r="F130" s="968"/>
      <c r="G130" s="968"/>
      <c r="H130" s="968"/>
      <c r="I130" s="968"/>
      <c r="J130" s="968"/>
      <c r="K130" s="968"/>
      <c r="L130" s="968"/>
      <c r="M130" s="968"/>
      <c r="N130" s="968"/>
      <c r="O130" s="968"/>
      <c r="P130" s="968"/>
      <c r="Q130" s="968"/>
      <c r="R130" s="968"/>
      <c r="S130" s="968"/>
      <c r="T130" s="968"/>
      <c r="U130" s="968"/>
      <c r="V130" s="968"/>
      <c r="W130" s="1096" t="s">
        <v>470</v>
      </c>
      <c r="X130" s="1097"/>
      <c r="Y130" s="1097"/>
      <c r="Z130" s="1098"/>
      <c r="AA130" s="994">
        <v>392067</v>
      </c>
      <c r="AB130" s="995"/>
      <c r="AC130" s="995"/>
      <c r="AD130" s="995"/>
      <c r="AE130" s="996"/>
      <c r="AF130" s="997">
        <v>380561</v>
      </c>
      <c r="AG130" s="995"/>
      <c r="AH130" s="995"/>
      <c r="AI130" s="995"/>
      <c r="AJ130" s="996"/>
      <c r="AK130" s="997">
        <v>372741</v>
      </c>
      <c r="AL130" s="995"/>
      <c r="AM130" s="995"/>
      <c r="AN130" s="995"/>
      <c r="AO130" s="996"/>
      <c r="AP130" s="1099"/>
      <c r="AQ130" s="1100"/>
      <c r="AR130" s="1100"/>
      <c r="AS130" s="1100"/>
      <c r="AT130" s="1101"/>
      <c r="AU130" s="221"/>
      <c r="AV130" s="221"/>
      <c r="AW130" s="221"/>
      <c r="AX130" s="1123" t="s">
        <v>471</v>
      </c>
      <c r="AY130" s="956"/>
      <c r="AZ130" s="956"/>
      <c r="BA130" s="956"/>
      <c r="BB130" s="956"/>
      <c r="BC130" s="956"/>
      <c r="BD130" s="956"/>
      <c r="BE130" s="957"/>
      <c r="BF130" s="1124">
        <v>8.1999999999999993</v>
      </c>
      <c r="BG130" s="1125"/>
      <c r="BH130" s="1125"/>
      <c r="BI130" s="1125"/>
      <c r="BJ130" s="1125"/>
      <c r="BK130" s="1125"/>
      <c r="BL130" s="1126"/>
      <c r="BM130" s="1124">
        <v>25</v>
      </c>
      <c r="BN130" s="1125"/>
      <c r="BO130" s="1125"/>
      <c r="BP130" s="1125"/>
      <c r="BQ130" s="1125"/>
      <c r="BR130" s="1125"/>
      <c r="BS130" s="1126"/>
      <c r="BT130" s="1124">
        <v>35</v>
      </c>
      <c r="BU130" s="1125"/>
      <c r="BV130" s="1125"/>
      <c r="BW130" s="1125"/>
      <c r="BX130" s="1125"/>
      <c r="BY130" s="1125"/>
      <c r="BZ130" s="112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28"/>
      <c r="B131" s="1129"/>
      <c r="C131" s="1129"/>
      <c r="D131" s="1129"/>
      <c r="E131" s="1129"/>
      <c r="F131" s="1129"/>
      <c r="G131" s="1129"/>
      <c r="H131" s="1129"/>
      <c r="I131" s="1129"/>
      <c r="J131" s="1129"/>
      <c r="K131" s="1129"/>
      <c r="L131" s="1129"/>
      <c r="M131" s="1129"/>
      <c r="N131" s="1129"/>
      <c r="O131" s="1129"/>
      <c r="P131" s="1129"/>
      <c r="Q131" s="1129"/>
      <c r="R131" s="1129"/>
      <c r="S131" s="1129"/>
      <c r="T131" s="1129"/>
      <c r="U131" s="1129"/>
      <c r="V131" s="1129"/>
      <c r="W131" s="1130" t="s">
        <v>472</v>
      </c>
      <c r="X131" s="1131"/>
      <c r="Y131" s="1131"/>
      <c r="Z131" s="1132"/>
      <c r="AA131" s="1034">
        <v>2272974</v>
      </c>
      <c r="AB131" s="1016"/>
      <c r="AC131" s="1016"/>
      <c r="AD131" s="1016"/>
      <c r="AE131" s="1017"/>
      <c r="AF131" s="1015">
        <v>2322099</v>
      </c>
      <c r="AG131" s="1016"/>
      <c r="AH131" s="1016"/>
      <c r="AI131" s="1016"/>
      <c r="AJ131" s="1017"/>
      <c r="AK131" s="1015">
        <v>2375725</v>
      </c>
      <c r="AL131" s="1016"/>
      <c r="AM131" s="1016"/>
      <c r="AN131" s="1016"/>
      <c r="AO131" s="1017"/>
      <c r="AP131" s="1133"/>
      <c r="AQ131" s="1134"/>
      <c r="AR131" s="1134"/>
      <c r="AS131" s="1134"/>
      <c r="AT131" s="1135"/>
      <c r="AU131" s="221"/>
      <c r="AV131" s="221"/>
      <c r="AW131" s="221"/>
      <c r="AX131" s="1145" t="s">
        <v>473</v>
      </c>
      <c r="AY131" s="762"/>
      <c r="AZ131" s="762"/>
      <c r="BA131" s="762"/>
      <c r="BB131" s="762"/>
      <c r="BC131" s="762"/>
      <c r="BD131" s="762"/>
      <c r="BE131" s="1104"/>
      <c r="BF131" s="1106" t="s">
        <v>122</v>
      </c>
      <c r="BG131" s="1107"/>
      <c r="BH131" s="1107"/>
      <c r="BI131" s="1107"/>
      <c r="BJ131" s="1107"/>
      <c r="BK131" s="1107"/>
      <c r="BL131" s="1108"/>
      <c r="BM131" s="1106">
        <v>350</v>
      </c>
      <c r="BN131" s="1107"/>
      <c r="BO131" s="1107"/>
      <c r="BP131" s="1107"/>
      <c r="BQ131" s="1107"/>
      <c r="BR131" s="1107"/>
      <c r="BS131" s="1108"/>
      <c r="BT131" s="1109"/>
      <c r="BU131" s="1110"/>
      <c r="BV131" s="1110"/>
      <c r="BW131" s="1110"/>
      <c r="BX131" s="1110"/>
      <c r="BY131" s="1110"/>
      <c r="BZ131" s="1111"/>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12" t="s">
        <v>474</v>
      </c>
      <c r="B132" s="1113"/>
      <c r="C132" s="1113"/>
      <c r="D132" s="1113"/>
      <c r="E132" s="1113"/>
      <c r="F132" s="1113"/>
      <c r="G132" s="1113"/>
      <c r="H132" s="1113"/>
      <c r="I132" s="1113"/>
      <c r="J132" s="1113"/>
      <c r="K132" s="1113"/>
      <c r="L132" s="1113"/>
      <c r="M132" s="1113"/>
      <c r="N132" s="1113"/>
      <c r="O132" s="1113"/>
      <c r="P132" s="1113"/>
      <c r="Q132" s="1113"/>
      <c r="R132" s="1113"/>
      <c r="S132" s="1113"/>
      <c r="T132" s="1113"/>
      <c r="U132" s="1113"/>
      <c r="V132" s="1116" t="s">
        <v>475</v>
      </c>
      <c r="W132" s="1116"/>
      <c r="X132" s="1116"/>
      <c r="Y132" s="1116"/>
      <c r="Z132" s="1117"/>
      <c r="AA132" s="1118">
        <v>9.4263726729999995</v>
      </c>
      <c r="AB132" s="1119"/>
      <c r="AC132" s="1119"/>
      <c r="AD132" s="1119"/>
      <c r="AE132" s="1120"/>
      <c r="AF132" s="1121">
        <v>7.9037112540000001</v>
      </c>
      <c r="AG132" s="1119"/>
      <c r="AH132" s="1119"/>
      <c r="AI132" s="1119"/>
      <c r="AJ132" s="1120"/>
      <c r="AK132" s="1121">
        <v>7.512948679</v>
      </c>
      <c r="AL132" s="1119"/>
      <c r="AM132" s="1119"/>
      <c r="AN132" s="1119"/>
      <c r="AO132" s="1120"/>
      <c r="AP132" s="1031"/>
      <c r="AQ132" s="1032"/>
      <c r="AR132" s="1032"/>
      <c r="AS132" s="1032"/>
      <c r="AT132" s="1122"/>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14"/>
      <c r="B133" s="1115"/>
      <c r="C133" s="1115"/>
      <c r="D133" s="1115"/>
      <c r="E133" s="1115"/>
      <c r="F133" s="1115"/>
      <c r="G133" s="1115"/>
      <c r="H133" s="1115"/>
      <c r="I133" s="1115"/>
      <c r="J133" s="1115"/>
      <c r="K133" s="1115"/>
      <c r="L133" s="1115"/>
      <c r="M133" s="1115"/>
      <c r="N133" s="1115"/>
      <c r="O133" s="1115"/>
      <c r="P133" s="1115"/>
      <c r="Q133" s="1115"/>
      <c r="R133" s="1115"/>
      <c r="S133" s="1115"/>
      <c r="T133" s="1115"/>
      <c r="U133" s="1115"/>
      <c r="V133" s="1139" t="s">
        <v>476</v>
      </c>
      <c r="W133" s="1139"/>
      <c r="X133" s="1139"/>
      <c r="Y133" s="1139"/>
      <c r="Z133" s="1140"/>
      <c r="AA133" s="1141">
        <v>8.8000000000000007</v>
      </c>
      <c r="AB133" s="1142"/>
      <c r="AC133" s="1142"/>
      <c r="AD133" s="1142"/>
      <c r="AE133" s="1143"/>
      <c r="AF133" s="1141">
        <v>8.9</v>
      </c>
      <c r="AG133" s="1142"/>
      <c r="AH133" s="1142"/>
      <c r="AI133" s="1142"/>
      <c r="AJ133" s="1143"/>
      <c r="AK133" s="1141">
        <v>8.1999999999999993</v>
      </c>
      <c r="AL133" s="1142"/>
      <c r="AM133" s="1142"/>
      <c r="AN133" s="1142"/>
      <c r="AO133" s="1143"/>
      <c r="AP133" s="1058"/>
      <c r="AQ133" s="1059"/>
      <c r="AR133" s="1059"/>
      <c r="AS133" s="1059"/>
      <c r="AT133" s="114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6jC2CFqeltJ3JxjXSJ/QBq6QFomcBPYUuchWMZv0hTwYA4XCikMaf1vYdGB868VCzvF5YnTouuVoUyEpmb9vjA==" saltValue="uhhTqaoH7dA3HHI4ZClSMg==" spinCount="100000" sheet="1" objects="1" scenarios="1" formatRows="0"/>
  <mergeCells count="2035">
    <mergeCell ref="B76:P76"/>
    <mergeCell ref="B75:P75"/>
    <mergeCell ref="B74:P74"/>
    <mergeCell ref="B73:P73"/>
    <mergeCell ref="B72:P72"/>
    <mergeCell ref="B71:P71"/>
    <mergeCell ref="B70:P70"/>
    <mergeCell ref="B69:P69"/>
    <mergeCell ref="B68:P68"/>
    <mergeCell ref="V133:Z133"/>
    <mergeCell ref="AA133:AE133"/>
    <mergeCell ref="AF133:AJ133"/>
    <mergeCell ref="AK133:AO133"/>
    <mergeCell ref="AP133:AT133"/>
    <mergeCell ref="AX131:BE131"/>
    <mergeCell ref="BF131:BL131"/>
    <mergeCell ref="AX129:BE129"/>
    <mergeCell ref="BF129:BL129"/>
    <mergeCell ref="C116:Z116"/>
    <mergeCell ref="AA116:AE116"/>
    <mergeCell ref="AF116:AJ116"/>
    <mergeCell ref="AK116:AO116"/>
    <mergeCell ref="AP116:AT116"/>
    <mergeCell ref="AZ116:BP116"/>
    <mergeCell ref="AA114:AE114"/>
    <mergeCell ref="AF114:AJ114"/>
    <mergeCell ref="AP88:AT88"/>
    <mergeCell ref="AU88:AY88"/>
    <mergeCell ref="AZ88:BD88"/>
    <mergeCell ref="AP86:AT86"/>
    <mergeCell ref="AU86:AY86"/>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B77:P77"/>
    <mergeCell ref="DV76:DZ76"/>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Q76:U76"/>
    <mergeCell ref="V76:Z76"/>
    <mergeCell ref="AA76:AE76"/>
    <mergeCell ref="AF76:AJ76"/>
    <mergeCell ref="AK76:AO76"/>
    <mergeCell ref="BS75:CG75"/>
    <mergeCell ref="CH75:CL75"/>
    <mergeCell ref="CM75:CQ75"/>
    <mergeCell ref="CR75:CV75"/>
    <mergeCell ref="CW75:DA75"/>
    <mergeCell ref="DB75:DF75"/>
    <mergeCell ref="DV74:DZ74"/>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AZ71:BD71"/>
    <mergeCell ref="CR70:CV70"/>
    <mergeCell ref="CW70:DA70"/>
    <mergeCell ref="DB70:DF70"/>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Q67:DU67"/>
    <mergeCell ref="DG69:DK69"/>
    <mergeCell ref="DL69:DP69"/>
    <mergeCell ref="DQ69:DU69"/>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Q71:U71"/>
    <mergeCell ref="V71:Z71"/>
    <mergeCell ref="AA71:AE71"/>
    <mergeCell ref="AF71:AJ71"/>
    <mergeCell ref="AK71:AO71"/>
    <mergeCell ref="AP71:AT71"/>
    <mergeCell ref="AU71:AY71"/>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DG70:DK70"/>
    <mergeCell ref="DL70:DP70"/>
    <mergeCell ref="DQ70:DU70"/>
    <mergeCell ref="AP70:AT70"/>
    <mergeCell ref="AU70:AY70"/>
    <mergeCell ref="AZ70:BD70"/>
    <mergeCell ref="BS70:CG70"/>
    <mergeCell ref="CH70:CL70"/>
    <mergeCell ref="CM70:CQ70"/>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DL65:DP65"/>
    <mergeCell ref="CW67:DA67"/>
    <mergeCell ref="DB67:DF67"/>
    <mergeCell ref="DG67:DK67"/>
    <mergeCell ref="DL67:DP67"/>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ab5SHos1Eq1TApRaKEPj8cLvGES4MsKP/j5lTmpEv7p+1y1XbCvpK/wufDFuem9WA482LYC/sAWulVKykVOvVw==" saltValue="h1IL01oaARbwHH3c8OaKB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GTOOG//jMxcaMP96cZC3a9BxkLSLhCXk1Qlg8e0Ig7kbRpM3HvB3VjLup7QuItR5MCDbySfrLZkOY9BN/g6Ag==" saltValue="56ZtfYXtuV1Jev/6X2ApSg=="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485</v>
      </c>
      <c r="AL9" s="1153"/>
      <c r="AM9" s="1153"/>
      <c r="AN9" s="1154"/>
      <c r="AO9" s="269">
        <v>824725</v>
      </c>
      <c r="AP9" s="269">
        <v>237604</v>
      </c>
      <c r="AQ9" s="270">
        <v>289558</v>
      </c>
      <c r="AR9" s="271">
        <v>-17.899999999999999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486</v>
      </c>
      <c r="AL10" s="1153"/>
      <c r="AM10" s="1153"/>
      <c r="AN10" s="1154"/>
      <c r="AO10" s="272">
        <v>37551</v>
      </c>
      <c r="AP10" s="272">
        <v>10818</v>
      </c>
      <c r="AQ10" s="273">
        <v>31838</v>
      </c>
      <c r="AR10" s="274">
        <v>-66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487</v>
      </c>
      <c r="AL11" s="1153"/>
      <c r="AM11" s="1153"/>
      <c r="AN11" s="1154"/>
      <c r="AO11" s="272" t="s">
        <v>488</v>
      </c>
      <c r="AP11" s="272" t="s">
        <v>488</v>
      </c>
      <c r="AQ11" s="273">
        <v>5309</v>
      </c>
      <c r="AR11" s="274" t="s">
        <v>488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489</v>
      </c>
      <c r="AL12" s="1153"/>
      <c r="AM12" s="1153"/>
      <c r="AN12" s="1154"/>
      <c r="AO12" s="272" t="s">
        <v>488</v>
      </c>
      <c r="AP12" s="272" t="s">
        <v>488</v>
      </c>
      <c r="AQ12" s="273" t="s">
        <v>488</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490</v>
      </c>
      <c r="AL13" s="1153"/>
      <c r="AM13" s="1153"/>
      <c r="AN13" s="1154"/>
      <c r="AO13" s="272">
        <v>47502</v>
      </c>
      <c r="AP13" s="272">
        <v>13685</v>
      </c>
      <c r="AQ13" s="273">
        <v>8195</v>
      </c>
      <c r="AR13" s="274">
        <v>67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491</v>
      </c>
      <c r="AL14" s="1153"/>
      <c r="AM14" s="1153"/>
      <c r="AN14" s="1154"/>
      <c r="AO14" s="272">
        <v>5722</v>
      </c>
      <c r="AP14" s="272">
        <v>1649</v>
      </c>
      <c r="AQ14" s="273">
        <v>5752</v>
      </c>
      <c r="AR14" s="274">
        <v>-71.3</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492</v>
      </c>
      <c r="AL15" s="1156"/>
      <c r="AM15" s="1156"/>
      <c r="AN15" s="1157"/>
      <c r="AO15" s="272">
        <v>-49861</v>
      </c>
      <c r="AP15" s="272">
        <v>-14365</v>
      </c>
      <c r="AQ15" s="273">
        <v>-17150</v>
      </c>
      <c r="AR15" s="274">
        <v>-16.2</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865639</v>
      </c>
      <c r="AP16" s="272">
        <v>249392</v>
      </c>
      <c r="AQ16" s="273">
        <v>323504</v>
      </c>
      <c r="AR16" s="274">
        <v>-22.9</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497</v>
      </c>
      <c r="AL21" s="1159"/>
      <c r="AM21" s="1159"/>
      <c r="AN21" s="1160"/>
      <c r="AO21" s="285">
        <v>22.76</v>
      </c>
      <c r="AP21" s="286">
        <v>26.26</v>
      </c>
      <c r="AQ21" s="287">
        <v>-3.5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498</v>
      </c>
      <c r="AL22" s="1159"/>
      <c r="AM22" s="1159"/>
      <c r="AN22" s="1160"/>
      <c r="AO22" s="290">
        <v>98.1</v>
      </c>
      <c r="AP22" s="291">
        <v>94.5</v>
      </c>
      <c r="AQ22" s="292">
        <v>3.6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499</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502</v>
      </c>
      <c r="AL32" s="1167"/>
      <c r="AM32" s="1167"/>
      <c r="AN32" s="1168"/>
      <c r="AO32" s="300">
        <v>537764</v>
      </c>
      <c r="AP32" s="300">
        <v>154931</v>
      </c>
      <c r="AQ32" s="301">
        <v>167749</v>
      </c>
      <c r="AR32" s="302">
        <v>-7.6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503</v>
      </c>
      <c r="AL33" s="1167"/>
      <c r="AM33" s="1167"/>
      <c r="AN33" s="1168"/>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504</v>
      </c>
      <c r="AL34" s="1167"/>
      <c r="AM34" s="1167"/>
      <c r="AN34" s="1168"/>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505</v>
      </c>
      <c r="AL35" s="1167"/>
      <c r="AM35" s="1167"/>
      <c r="AN35" s="1168"/>
      <c r="AO35" s="300">
        <v>28621</v>
      </c>
      <c r="AP35" s="300">
        <v>8246</v>
      </c>
      <c r="AQ35" s="301">
        <v>32778</v>
      </c>
      <c r="AR35" s="302">
        <v>-74.8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506</v>
      </c>
      <c r="AL36" s="1167"/>
      <c r="AM36" s="1167"/>
      <c r="AN36" s="1168"/>
      <c r="AO36" s="300">
        <v>543</v>
      </c>
      <c r="AP36" s="300">
        <v>156</v>
      </c>
      <c r="AQ36" s="301">
        <v>4535</v>
      </c>
      <c r="AR36" s="302">
        <v>-96.6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507</v>
      </c>
      <c r="AL37" s="1167"/>
      <c r="AM37" s="1167"/>
      <c r="AN37" s="1168"/>
      <c r="AO37" s="300" t="s">
        <v>488</v>
      </c>
      <c r="AP37" s="300" t="s">
        <v>488</v>
      </c>
      <c r="AQ37" s="301">
        <v>1146</v>
      </c>
      <c r="AR37" s="302" t="s">
        <v>488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508</v>
      </c>
      <c r="AL38" s="1170"/>
      <c r="AM38" s="1170"/>
      <c r="AN38" s="1171"/>
      <c r="AO38" s="303" t="s">
        <v>488</v>
      </c>
      <c r="AP38" s="303" t="s">
        <v>488</v>
      </c>
      <c r="AQ38" s="304">
        <v>37</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509</v>
      </c>
      <c r="AL39" s="1170"/>
      <c r="AM39" s="1170"/>
      <c r="AN39" s="1171"/>
      <c r="AO39" s="300">
        <v>-15700</v>
      </c>
      <c r="AP39" s="300">
        <v>-4523</v>
      </c>
      <c r="AQ39" s="301">
        <v>-7395</v>
      </c>
      <c r="AR39" s="302">
        <v>-38.799999999999997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510</v>
      </c>
      <c r="AL40" s="1167"/>
      <c r="AM40" s="1167"/>
      <c r="AN40" s="1168"/>
      <c r="AO40" s="300">
        <v>-372741</v>
      </c>
      <c r="AP40" s="300">
        <v>-107387</v>
      </c>
      <c r="AQ40" s="301">
        <v>-144519</v>
      </c>
      <c r="AR40" s="302">
        <v>-25.7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178487</v>
      </c>
      <c r="AP41" s="300">
        <v>51422</v>
      </c>
      <c r="AQ41" s="301">
        <v>54333</v>
      </c>
      <c r="AR41" s="302">
        <v>-5.4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480</v>
      </c>
      <c r="AN49" s="1163" t="s">
        <v>513</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968652</v>
      </c>
      <c r="AN51" s="322">
        <v>253441</v>
      </c>
      <c r="AO51" s="323">
        <v>53.7</v>
      </c>
      <c r="AP51" s="324">
        <v>332350</v>
      </c>
      <c r="AQ51" s="325">
        <v>4.9000000000000004</v>
      </c>
      <c r="AR51" s="326">
        <v>48.8</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779318</v>
      </c>
      <c r="AN52" s="330">
        <v>203903</v>
      </c>
      <c r="AO52" s="331">
        <v>41.2</v>
      </c>
      <c r="AP52" s="332">
        <v>200453</v>
      </c>
      <c r="AQ52" s="333">
        <v>0.7</v>
      </c>
      <c r="AR52" s="334">
        <v>40.5</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1119917</v>
      </c>
      <c r="AN53" s="322">
        <v>301621</v>
      </c>
      <c r="AO53" s="323">
        <v>19</v>
      </c>
      <c r="AP53" s="324">
        <v>362690</v>
      </c>
      <c r="AQ53" s="325">
        <v>9.1</v>
      </c>
      <c r="AR53" s="326">
        <v>9.9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580531</v>
      </c>
      <c r="AN54" s="330">
        <v>156351</v>
      </c>
      <c r="AO54" s="331">
        <v>-23.3</v>
      </c>
      <c r="AP54" s="332">
        <v>172580</v>
      </c>
      <c r="AQ54" s="333">
        <v>-13.9</v>
      </c>
      <c r="AR54" s="334">
        <v>-9.4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698788</v>
      </c>
      <c r="AN55" s="322">
        <v>190978</v>
      </c>
      <c r="AO55" s="323">
        <v>-36.700000000000003</v>
      </c>
      <c r="AP55" s="324">
        <v>296093</v>
      </c>
      <c r="AQ55" s="325">
        <v>-18.399999999999999</v>
      </c>
      <c r="AR55" s="326">
        <v>-18.3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683889</v>
      </c>
      <c r="AN56" s="330">
        <v>186906</v>
      </c>
      <c r="AO56" s="331">
        <v>19.5</v>
      </c>
      <c r="AP56" s="332">
        <v>140545</v>
      </c>
      <c r="AQ56" s="333">
        <v>-18.600000000000001</v>
      </c>
      <c r="AR56" s="334">
        <v>38.1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491202</v>
      </c>
      <c r="AN57" s="322">
        <v>136180</v>
      </c>
      <c r="AO57" s="323">
        <v>-28.7</v>
      </c>
      <c r="AP57" s="324">
        <v>308655</v>
      </c>
      <c r="AQ57" s="325">
        <v>4.2</v>
      </c>
      <c r="AR57" s="326">
        <v>-32.9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450506</v>
      </c>
      <c r="AN58" s="330">
        <v>124898</v>
      </c>
      <c r="AO58" s="331">
        <v>-33.200000000000003</v>
      </c>
      <c r="AP58" s="332">
        <v>169887</v>
      </c>
      <c r="AQ58" s="333">
        <v>20.9</v>
      </c>
      <c r="AR58" s="334">
        <v>-54.1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763987</v>
      </c>
      <c r="AN59" s="322">
        <v>220106</v>
      </c>
      <c r="AO59" s="323">
        <v>61.6</v>
      </c>
      <c r="AP59" s="324">
        <v>325476</v>
      </c>
      <c r="AQ59" s="325">
        <v>5.4</v>
      </c>
      <c r="AR59" s="326">
        <v>56.2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723481</v>
      </c>
      <c r="AN60" s="330">
        <v>208436</v>
      </c>
      <c r="AO60" s="331">
        <v>66.900000000000006</v>
      </c>
      <c r="AP60" s="332">
        <v>190204</v>
      </c>
      <c r="AQ60" s="333">
        <v>12</v>
      </c>
      <c r="AR60" s="334">
        <v>54.9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808509</v>
      </c>
      <c r="AN61" s="337">
        <v>220465</v>
      </c>
      <c r="AO61" s="338">
        <v>13.8</v>
      </c>
      <c r="AP61" s="339">
        <v>325053</v>
      </c>
      <c r="AQ61" s="340">
        <v>1</v>
      </c>
      <c r="AR61" s="326">
        <v>12.8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643545</v>
      </c>
      <c r="AN62" s="330">
        <v>176099</v>
      </c>
      <c r="AO62" s="331">
        <v>14.2</v>
      </c>
      <c r="AP62" s="332">
        <v>174734</v>
      </c>
      <c r="AQ62" s="333">
        <v>0.2</v>
      </c>
      <c r="AR62" s="334">
        <v>14</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DitN1bfqkdQ0aFVWacaHTEVrnPk3UdyYqa3g3Anpqvxa6gKYXarUPH7r0ltOh6/FDyKpw6l56QR3rk1t81WSVg==" saltValue="draVWFnmkJrFxcn5kiefg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0" spans="125:125" ht="13.5" hidden="1" customHeight="1" x14ac:dyDescent="0.15"/>
    <row r="121" spans="125:125" ht="13.5" hidden="1" customHeight="1" x14ac:dyDescent="0.15">
      <c r="DU121" s="247"/>
    </row>
  </sheetData>
  <sheetProtection algorithmName="SHA-512" hashValue="4y4C4rObQOt1RnRWRPbVLPkZ6AQ0K8O1FAueTEFEn8zgmeFERwbwxrb8qcSH8nGuYhUhzYJtgQKr7uCMrJyaGw==" saltValue="gCDO3SxT/+pe1P5VzqXJB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K3K/6Gu0axy+Qs8R3ICU5ESdSh307Ifl5SWFuN60m/1Y0pWybTEnUDEBjJQC8VvpI440Ijq6YLVyaGklb6YoIA==" saltValue="lu48rdHAe+brg8bg5PPdE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5" t="s">
        <v>3</v>
      </c>
      <c r="D47" s="1175"/>
      <c r="E47" s="1176"/>
      <c r="F47" s="11">
        <v>46.21</v>
      </c>
      <c r="G47" s="12">
        <v>44.74</v>
      </c>
      <c r="H47" s="12">
        <v>50.57</v>
      </c>
      <c r="I47" s="12">
        <v>55.78</v>
      </c>
      <c r="J47" s="13">
        <v>62.13</v>
      </c>
    </row>
    <row r="48" spans="2:10" ht="57.75" customHeight="1" x14ac:dyDescent="0.15">
      <c r="B48" s="14"/>
      <c r="C48" s="1177" t="s">
        <v>4</v>
      </c>
      <c r="D48" s="1177"/>
      <c r="E48" s="1178"/>
      <c r="F48" s="15">
        <v>3.15</v>
      </c>
      <c r="G48" s="16">
        <v>3.85</v>
      </c>
      <c r="H48" s="16">
        <v>3.71</v>
      </c>
      <c r="I48" s="16">
        <v>5.45</v>
      </c>
      <c r="J48" s="17">
        <v>4.66</v>
      </c>
    </row>
    <row r="49" spans="2:10" ht="57.75" customHeight="1" thickBot="1" x14ac:dyDescent="0.2">
      <c r="B49" s="18"/>
      <c r="C49" s="1179" t="s">
        <v>5</v>
      </c>
      <c r="D49" s="1179"/>
      <c r="E49" s="1180"/>
      <c r="F49" s="19" t="s">
        <v>532</v>
      </c>
      <c r="G49" s="20">
        <v>3.88</v>
      </c>
      <c r="H49" s="20">
        <v>3.03</v>
      </c>
      <c r="I49" s="20">
        <v>7.71</v>
      </c>
      <c r="J49" s="21">
        <v>6.57</v>
      </c>
    </row>
    <row r="50" spans="2:10" x14ac:dyDescent="0.15"/>
  </sheetData>
  <sheetProtection algorithmName="SHA-512" hashValue="whl4b8zXd0s14U+d2Pcst9wo8M+iDhz4FH7v+ribMZgQJThz/AK2oJVqBBltUtRfknjyDttuPH/KB10IgHPIuw==" saltValue="gmbT/7kbR8R91RFlyrFu7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7" t="s">
        <v>533</v>
      </c>
      <c r="D34" s="1187"/>
      <c r="E34" s="1188"/>
      <c r="F34" s="32">
        <v>3.56</v>
      </c>
      <c r="G34" s="33">
        <v>3.09</v>
      </c>
      <c r="H34" s="33">
        <v>2.78</v>
      </c>
      <c r="I34" s="33">
        <v>3.27</v>
      </c>
      <c r="J34" s="34" t="s">
        <v>534</v>
      </c>
      <c r="K34" s="22"/>
      <c r="L34" s="22"/>
      <c r="M34" s="22"/>
      <c r="N34" s="22"/>
      <c r="O34" s="22"/>
      <c r="P34" s="22"/>
    </row>
    <row r="35" spans="1:16" ht="39" customHeight="1" x14ac:dyDescent="0.15">
      <c r="A35" s="22"/>
      <c r="B35" s="35"/>
      <c r="C35" s="1181" t="s">
        <v>535</v>
      </c>
      <c r="D35" s="1182"/>
      <c r="E35" s="1183"/>
      <c r="F35" s="36">
        <v>4.7</v>
      </c>
      <c r="G35" s="37">
        <v>5.66</v>
      </c>
      <c r="H35" s="37">
        <v>6.39</v>
      </c>
      <c r="I35" s="37">
        <v>6.46</v>
      </c>
      <c r="J35" s="38">
        <v>6.46</v>
      </c>
      <c r="K35" s="22"/>
      <c r="L35" s="22"/>
      <c r="M35" s="22"/>
      <c r="N35" s="22"/>
      <c r="O35" s="22"/>
      <c r="P35" s="22"/>
    </row>
    <row r="36" spans="1:16" ht="39" customHeight="1" x14ac:dyDescent="0.15">
      <c r="A36" s="22"/>
      <c r="B36" s="35"/>
      <c r="C36" s="1181" t="s">
        <v>536</v>
      </c>
      <c r="D36" s="1182"/>
      <c r="E36" s="1183"/>
      <c r="F36" s="36">
        <v>3.15</v>
      </c>
      <c r="G36" s="37">
        <v>3.85</v>
      </c>
      <c r="H36" s="37">
        <v>3.71</v>
      </c>
      <c r="I36" s="37">
        <v>5.45</v>
      </c>
      <c r="J36" s="38">
        <v>4.6500000000000004</v>
      </c>
      <c r="K36" s="22"/>
      <c r="L36" s="22"/>
      <c r="M36" s="22"/>
      <c r="N36" s="22"/>
      <c r="O36" s="22"/>
      <c r="P36" s="22"/>
    </row>
    <row r="37" spans="1:16" ht="39" customHeight="1" x14ac:dyDescent="0.15">
      <c r="A37" s="22"/>
      <c r="B37" s="35"/>
      <c r="C37" s="1181" t="s">
        <v>537</v>
      </c>
      <c r="D37" s="1182"/>
      <c r="E37" s="1183"/>
      <c r="F37" s="36" t="s">
        <v>488</v>
      </c>
      <c r="G37" s="37" t="s">
        <v>488</v>
      </c>
      <c r="H37" s="37" t="s">
        <v>488</v>
      </c>
      <c r="I37" s="37" t="s">
        <v>488</v>
      </c>
      <c r="J37" s="38">
        <v>1.88</v>
      </c>
      <c r="K37" s="22"/>
      <c r="L37" s="22"/>
      <c r="M37" s="22"/>
      <c r="N37" s="22"/>
      <c r="O37" s="22"/>
      <c r="P37" s="22"/>
    </row>
    <row r="38" spans="1:16" ht="39" customHeight="1" x14ac:dyDescent="0.15">
      <c r="A38" s="22"/>
      <c r="B38" s="35"/>
      <c r="C38" s="1181" t="s">
        <v>538</v>
      </c>
      <c r="D38" s="1182"/>
      <c r="E38" s="1183"/>
      <c r="F38" s="36">
        <v>0.57999999999999996</v>
      </c>
      <c r="G38" s="37">
        <v>1.04</v>
      </c>
      <c r="H38" s="37">
        <v>1</v>
      </c>
      <c r="I38" s="37">
        <v>0.24</v>
      </c>
      <c r="J38" s="38">
        <v>0.45</v>
      </c>
      <c r="K38" s="22"/>
      <c r="L38" s="22"/>
      <c r="M38" s="22"/>
      <c r="N38" s="22"/>
      <c r="O38" s="22"/>
      <c r="P38" s="22"/>
    </row>
    <row r="39" spans="1:16" ht="39" customHeight="1" x14ac:dyDescent="0.15">
      <c r="A39" s="22"/>
      <c r="B39" s="35"/>
      <c r="C39" s="1181" t="s">
        <v>539</v>
      </c>
      <c r="D39" s="1182"/>
      <c r="E39" s="1183"/>
      <c r="F39" s="36">
        <v>0.18</v>
      </c>
      <c r="G39" s="37">
        <v>0.24</v>
      </c>
      <c r="H39" s="37">
        <v>0.19</v>
      </c>
      <c r="I39" s="37">
        <v>0.14000000000000001</v>
      </c>
      <c r="J39" s="38">
        <v>0.28999999999999998</v>
      </c>
      <c r="K39" s="22"/>
      <c r="L39" s="22"/>
      <c r="M39" s="22"/>
      <c r="N39" s="22"/>
      <c r="O39" s="22"/>
      <c r="P39" s="22"/>
    </row>
    <row r="40" spans="1:16" ht="39" customHeight="1" x14ac:dyDescent="0.15">
      <c r="A40" s="22"/>
      <c r="B40" s="35"/>
      <c r="C40" s="1181" t="s">
        <v>540</v>
      </c>
      <c r="D40" s="1182"/>
      <c r="E40" s="1183"/>
      <c r="F40" s="36">
        <v>0.02</v>
      </c>
      <c r="G40" s="37">
        <v>0.02</v>
      </c>
      <c r="H40" s="37">
        <v>0.01</v>
      </c>
      <c r="I40" s="37">
        <v>0.02</v>
      </c>
      <c r="J40" s="38">
        <v>0.02</v>
      </c>
      <c r="K40" s="22"/>
      <c r="L40" s="22"/>
      <c r="M40" s="22"/>
      <c r="N40" s="22"/>
      <c r="O40" s="22"/>
      <c r="P40" s="22"/>
    </row>
    <row r="41" spans="1:16" ht="39" customHeight="1" x14ac:dyDescent="0.15">
      <c r="A41" s="22"/>
      <c r="B41" s="35"/>
      <c r="C41" s="1181" t="s">
        <v>541</v>
      </c>
      <c r="D41" s="1182"/>
      <c r="E41" s="1183"/>
      <c r="F41" s="36">
        <v>0</v>
      </c>
      <c r="G41" s="37">
        <v>0</v>
      </c>
      <c r="H41" s="37">
        <v>0</v>
      </c>
      <c r="I41" s="37">
        <v>0</v>
      </c>
      <c r="J41" s="38">
        <v>0</v>
      </c>
      <c r="K41" s="22"/>
      <c r="L41" s="22"/>
      <c r="M41" s="22"/>
      <c r="N41" s="22"/>
      <c r="O41" s="22"/>
      <c r="P41" s="22"/>
    </row>
    <row r="42" spans="1:16" ht="39" customHeight="1" x14ac:dyDescent="0.15">
      <c r="A42" s="22"/>
      <c r="B42" s="39"/>
      <c r="C42" s="1181" t="s">
        <v>542</v>
      </c>
      <c r="D42" s="1182"/>
      <c r="E42" s="1183"/>
      <c r="F42" s="36" t="s">
        <v>488</v>
      </c>
      <c r="G42" s="37" t="s">
        <v>488</v>
      </c>
      <c r="H42" s="37" t="s">
        <v>488</v>
      </c>
      <c r="I42" s="37" t="s">
        <v>488</v>
      </c>
      <c r="J42" s="38" t="s">
        <v>488</v>
      </c>
      <c r="K42" s="22"/>
      <c r="L42" s="22"/>
      <c r="M42" s="22"/>
      <c r="N42" s="22"/>
      <c r="O42" s="22"/>
      <c r="P42" s="22"/>
    </row>
    <row r="43" spans="1:16" ht="39" customHeight="1" thickBot="1" x14ac:dyDescent="0.2">
      <c r="A43" s="22"/>
      <c r="B43" s="40"/>
      <c r="C43" s="1184" t="s">
        <v>543</v>
      </c>
      <c r="D43" s="1185"/>
      <c r="E43" s="1186"/>
      <c r="F43" s="41">
        <v>0.02</v>
      </c>
      <c r="G43" s="42">
        <v>0.03</v>
      </c>
      <c r="H43" s="42">
        <v>0.03</v>
      </c>
      <c r="I43" s="42">
        <v>1.56</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f3dZwLOzVXDbb1oCc4QFpwgbs25Q+5WAZuI44Yx2LWdl0KFpy/d22Mxd9+/Ua8F9oodaKCm87jrfXQJ3mvKvtA==" saltValue="Elyk2XIoyC9S4vnKeCrJ4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578</v>
      </c>
      <c r="L45" s="60">
        <v>649</v>
      </c>
      <c r="M45" s="60">
        <v>612</v>
      </c>
      <c r="N45" s="60">
        <v>561</v>
      </c>
      <c r="O45" s="61">
        <v>538</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488</v>
      </c>
      <c r="L46" s="64" t="s">
        <v>488</v>
      </c>
      <c r="M46" s="64" t="s">
        <v>488</v>
      </c>
      <c r="N46" s="64" t="s">
        <v>488</v>
      </c>
      <c r="O46" s="65" t="s">
        <v>488</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488</v>
      </c>
      <c r="L47" s="64" t="s">
        <v>488</v>
      </c>
      <c r="M47" s="64" t="s">
        <v>488</v>
      </c>
      <c r="N47" s="64" t="s">
        <v>488</v>
      </c>
      <c r="O47" s="65" t="s">
        <v>488</v>
      </c>
      <c r="P47" s="48"/>
      <c r="Q47" s="48"/>
      <c r="R47" s="48"/>
      <c r="S47" s="48"/>
      <c r="T47" s="48"/>
      <c r="U47" s="48"/>
    </row>
    <row r="48" spans="1:21" ht="30.75" customHeight="1" x14ac:dyDescent="0.15">
      <c r="A48" s="48"/>
      <c r="B48" s="1191"/>
      <c r="C48" s="1192"/>
      <c r="D48" s="62"/>
      <c r="E48" s="1197" t="s">
        <v>13</v>
      </c>
      <c r="F48" s="1197"/>
      <c r="G48" s="1197"/>
      <c r="H48" s="1197"/>
      <c r="I48" s="1197"/>
      <c r="J48" s="1198"/>
      <c r="K48" s="63">
        <v>22</v>
      </c>
      <c r="L48" s="64">
        <v>19</v>
      </c>
      <c r="M48" s="64">
        <v>20</v>
      </c>
      <c r="N48" s="64">
        <v>28</v>
      </c>
      <c r="O48" s="65">
        <v>29</v>
      </c>
      <c r="P48" s="48"/>
      <c r="Q48" s="48"/>
      <c r="R48" s="48"/>
      <c r="S48" s="48"/>
      <c r="T48" s="48"/>
      <c r="U48" s="48"/>
    </row>
    <row r="49" spans="1:21" ht="30.75" customHeight="1" x14ac:dyDescent="0.15">
      <c r="A49" s="48"/>
      <c r="B49" s="1191"/>
      <c r="C49" s="1192"/>
      <c r="D49" s="62"/>
      <c r="E49" s="1197" t="s">
        <v>14</v>
      </c>
      <c r="F49" s="1197"/>
      <c r="G49" s="1197"/>
      <c r="H49" s="1197"/>
      <c r="I49" s="1197"/>
      <c r="J49" s="1198"/>
      <c r="K49" s="63">
        <v>1</v>
      </c>
      <c r="L49" s="64">
        <v>1</v>
      </c>
      <c r="M49" s="64">
        <v>1</v>
      </c>
      <c r="N49" s="64">
        <v>1</v>
      </c>
      <c r="O49" s="65">
        <v>1</v>
      </c>
      <c r="P49" s="48"/>
      <c r="Q49" s="48"/>
      <c r="R49" s="48"/>
      <c r="S49" s="48"/>
      <c r="T49" s="48"/>
      <c r="U49" s="48"/>
    </row>
    <row r="50" spans="1:21" ht="30.75" customHeight="1" x14ac:dyDescent="0.15">
      <c r="A50" s="48"/>
      <c r="B50" s="1191"/>
      <c r="C50" s="1192"/>
      <c r="D50" s="62"/>
      <c r="E50" s="1197" t="s">
        <v>15</v>
      </c>
      <c r="F50" s="1197"/>
      <c r="G50" s="1197"/>
      <c r="H50" s="1197"/>
      <c r="I50" s="1197"/>
      <c r="J50" s="1198"/>
      <c r="K50" s="63" t="s">
        <v>488</v>
      </c>
      <c r="L50" s="64" t="s">
        <v>488</v>
      </c>
      <c r="M50" s="64" t="s">
        <v>488</v>
      </c>
      <c r="N50" s="64" t="s">
        <v>488</v>
      </c>
      <c r="O50" s="65" t="s">
        <v>488</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488</v>
      </c>
      <c r="L51" s="64" t="s">
        <v>488</v>
      </c>
      <c r="M51" s="64" t="s">
        <v>488</v>
      </c>
      <c r="N51" s="64" t="s">
        <v>488</v>
      </c>
      <c r="O51" s="65" t="s">
        <v>488</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438</v>
      </c>
      <c r="L52" s="64">
        <v>442</v>
      </c>
      <c r="M52" s="64">
        <v>420</v>
      </c>
      <c r="N52" s="64">
        <v>403</v>
      </c>
      <c r="O52" s="65">
        <v>388</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163</v>
      </c>
      <c r="L53" s="69">
        <v>227</v>
      </c>
      <c r="M53" s="69">
        <v>213</v>
      </c>
      <c r="N53" s="69">
        <v>187</v>
      </c>
      <c r="O53" s="70">
        <v>180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JBWArzkyXXLnGF4iTVAPkzm7VImAlXVRCAgGgfEz2qkCDKqD+ZGW/NDUoZ+L4JNxvUb/vOHm/38q5YPy4x45MQ==" saltValue="3rO1iszDYtTSJpj1S+0Iq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220" t="s">
        <v>30</v>
      </c>
      <c r="C41" s="1221"/>
      <c r="D41" s="105"/>
      <c r="E41" s="1226" t="s">
        <v>31</v>
      </c>
      <c r="F41" s="1226"/>
      <c r="G41" s="1226"/>
      <c r="H41" s="1227"/>
      <c r="I41" s="343">
        <v>5690</v>
      </c>
      <c r="J41" s="344">
        <v>5714</v>
      </c>
      <c r="K41" s="344">
        <v>5439</v>
      </c>
      <c r="L41" s="344">
        <v>5211</v>
      </c>
      <c r="M41" s="345">
        <v>5122</v>
      </c>
    </row>
    <row r="42" spans="2:13" ht="27.75" customHeight="1" x14ac:dyDescent="0.15">
      <c r="B42" s="1222"/>
      <c r="C42" s="1223"/>
      <c r="D42" s="106"/>
      <c r="E42" s="1228" t="s">
        <v>32</v>
      </c>
      <c r="F42" s="1228"/>
      <c r="G42" s="1228"/>
      <c r="H42" s="1229"/>
      <c r="I42" s="346" t="s">
        <v>488</v>
      </c>
      <c r="J42" s="347" t="s">
        <v>488</v>
      </c>
      <c r="K42" s="347" t="s">
        <v>488</v>
      </c>
      <c r="L42" s="347" t="s">
        <v>488</v>
      </c>
      <c r="M42" s="348" t="s">
        <v>488</v>
      </c>
    </row>
    <row r="43" spans="2:13" ht="27.75" customHeight="1" x14ac:dyDescent="0.15">
      <c r="B43" s="1222"/>
      <c r="C43" s="1223"/>
      <c r="D43" s="106"/>
      <c r="E43" s="1228" t="s">
        <v>33</v>
      </c>
      <c r="F43" s="1228"/>
      <c r="G43" s="1228"/>
      <c r="H43" s="1229"/>
      <c r="I43" s="346">
        <v>225</v>
      </c>
      <c r="J43" s="347">
        <v>259</v>
      </c>
      <c r="K43" s="347">
        <v>966</v>
      </c>
      <c r="L43" s="347">
        <v>1494</v>
      </c>
      <c r="M43" s="348">
        <v>1392</v>
      </c>
    </row>
    <row r="44" spans="2:13" ht="27.75" customHeight="1" x14ac:dyDescent="0.15">
      <c r="B44" s="1222"/>
      <c r="C44" s="1223"/>
      <c r="D44" s="106"/>
      <c r="E44" s="1228" t="s">
        <v>34</v>
      </c>
      <c r="F44" s="1228"/>
      <c r="G44" s="1228"/>
      <c r="H44" s="1229"/>
      <c r="I44" s="346">
        <v>2</v>
      </c>
      <c r="J44" s="347" t="s">
        <v>488</v>
      </c>
      <c r="K44" s="347" t="s">
        <v>488</v>
      </c>
      <c r="L44" s="347" t="s">
        <v>488</v>
      </c>
      <c r="M44" s="348">
        <v>6</v>
      </c>
    </row>
    <row r="45" spans="2:13" ht="27.75" customHeight="1" x14ac:dyDescent="0.15">
      <c r="B45" s="1222"/>
      <c r="C45" s="1223"/>
      <c r="D45" s="106"/>
      <c r="E45" s="1228" t="s">
        <v>35</v>
      </c>
      <c r="F45" s="1228"/>
      <c r="G45" s="1228"/>
      <c r="H45" s="1229"/>
      <c r="I45" s="346">
        <v>527</v>
      </c>
      <c r="J45" s="347">
        <v>561</v>
      </c>
      <c r="K45" s="347">
        <v>548</v>
      </c>
      <c r="L45" s="347">
        <v>530</v>
      </c>
      <c r="M45" s="348">
        <v>579</v>
      </c>
    </row>
    <row r="46" spans="2:13" ht="27.75" customHeight="1" x14ac:dyDescent="0.15">
      <c r="B46" s="1222"/>
      <c r="C46" s="1223"/>
      <c r="D46" s="107"/>
      <c r="E46" s="1228" t="s">
        <v>36</v>
      </c>
      <c r="F46" s="1228"/>
      <c r="G46" s="1228"/>
      <c r="H46" s="1229"/>
      <c r="I46" s="346" t="s">
        <v>488</v>
      </c>
      <c r="J46" s="347" t="s">
        <v>488</v>
      </c>
      <c r="K46" s="347" t="s">
        <v>488</v>
      </c>
      <c r="L46" s="347" t="s">
        <v>488</v>
      </c>
      <c r="M46" s="348" t="s">
        <v>488</v>
      </c>
    </row>
    <row r="47" spans="2:13" ht="27.75" customHeight="1" x14ac:dyDescent="0.15">
      <c r="B47" s="1222"/>
      <c r="C47" s="1223"/>
      <c r="D47" s="108"/>
      <c r="E47" s="1230" t="s">
        <v>37</v>
      </c>
      <c r="F47" s="1231"/>
      <c r="G47" s="1231"/>
      <c r="H47" s="1232"/>
      <c r="I47" s="346" t="s">
        <v>488</v>
      </c>
      <c r="J47" s="347" t="s">
        <v>488</v>
      </c>
      <c r="K47" s="347" t="s">
        <v>488</v>
      </c>
      <c r="L47" s="347" t="s">
        <v>488</v>
      </c>
      <c r="M47" s="348" t="s">
        <v>488</v>
      </c>
    </row>
    <row r="48" spans="2:13" ht="27.75" customHeight="1" x14ac:dyDescent="0.15">
      <c r="B48" s="1222"/>
      <c r="C48" s="1223"/>
      <c r="D48" s="106"/>
      <c r="E48" s="1228" t="s">
        <v>38</v>
      </c>
      <c r="F48" s="1228"/>
      <c r="G48" s="1228"/>
      <c r="H48" s="1229"/>
      <c r="I48" s="346" t="s">
        <v>488</v>
      </c>
      <c r="J48" s="347" t="s">
        <v>488</v>
      </c>
      <c r="K48" s="347" t="s">
        <v>488</v>
      </c>
      <c r="L48" s="347" t="s">
        <v>488</v>
      </c>
      <c r="M48" s="348" t="s">
        <v>488</v>
      </c>
    </row>
    <row r="49" spans="2:13" ht="27.75" customHeight="1" x14ac:dyDescent="0.15">
      <c r="B49" s="1224"/>
      <c r="C49" s="1225"/>
      <c r="D49" s="106"/>
      <c r="E49" s="1228" t="s">
        <v>39</v>
      </c>
      <c r="F49" s="1228"/>
      <c r="G49" s="1228"/>
      <c r="H49" s="1229"/>
      <c r="I49" s="346" t="s">
        <v>488</v>
      </c>
      <c r="J49" s="347" t="s">
        <v>488</v>
      </c>
      <c r="K49" s="347" t="s">
        <v>488</v>
      </c>
      <c r="L49" s="347" t="s">
        <v>488</v>
      </c>
      <c r="M49" s="348" t="s">
        <v>488</v>
      </c>
    </row>
    <row r="50" spans="2:13" ht="27.75" customHeight="1" x14ac:dyDescent="0.15">
      <c r="B50" s="1233" t="s">
        <v>40</v>
      </c>
      <c r="C50" s="1234"/>
      <c r="D50" s="109"/>
      <c r="E50" s="1228" t="s">
        <v>41</v>
      </c>
      <c r="F50" s="1228"/>
      <c r="G50" s="1228"/>
      <c r="H50" s="1229"/>
      <c r="I50" s="346">
        <v>3094</v>
      </c>
      <c r="J50" s="347">
        <v>3497</v>
      </c>
      <c r="K50" s="347">
        <v>3866</v>
      </c>
      <c r="L50" s="347">
        <v>3985</v>
      </c>
      <c r="M50" s="348">
        <v>4375</v>
      </c>
    </row>
    <row r="51" spans="2:13" ht="27.75" customHeight="1" x14ac:dyDescent="0.15">
      <c r="B51" s="1222"/>
      <c r="C51" s="1223"/>
      <c r="D51" s="106"/>
      <c r="E51" s="1228" t="s">
        <v>42</v>
      </c>
      <c r="F51" s="1228"/>
      <c r="G51" s="1228"/>
      <c r="H51" s="1229"/>
      <c r="I51" s="346">
        <v>107</v>
      </c>
      <c r="J51" s="347">
        <v>151</v>
      </c>
      <c r="K51" s="347">
        <v>145</v>
      </c>
      <c r="L51" s="347">
        <v>169</v>
      </c>
      <c r="M51" s="348">
        <v>198</v>
      </c>
    </row>
    <row r="52" spans="2:13" ht="27.75" customHeight="1" x14ac:dyDescent="0.15">
      <c r="B52" s="1224"/>
      <c r="C52" s="1225"/>
      <c r="D52" s="106"/>
      <c r="E52" s="1228" t="s">
        <v>43</v>
      </c>
      <c r="F52" s="1228"/>
      <c r="G52" s="1228"/>
      <c r="H52" s="1229"/>
      <c r="I52" s="346">
        <v>4092</v>
      </c>
      <c r="J52" s="347">
        <v>4010</v>
      </c>
      <c r="K52" s="347">
        <v>3938</v>
      </c>
      <c r="L52" s="347">
        <v>3904</v>
      </c>
      <c r="M52" s="348">
        <v>3827</v>
      </c>
    </row>
    <row r="53" spans="2:13" ht="27.75" customHeight="1" thickBot="1" x14ac:dyDescent="0.2">
      <c r="B53" s="1235" t="s">
        <v>19</v>
      </c>
      <c r="C53" s="1236"/>
      <c r="D53" s="110"/>
      <c r="E53" s="1237" t="s">
        <v>44</v>
      </c>
      <c r="F53" s="1237"/>
      <c r="G53" s="1237"/>
      <c r="H53" s="1238"/>
      <c r="I53" s="349">
        <v>-849</v>
      </c>
      <c r="J53" s="350">
        <v>-1124</v>
      </c>
      <c r="K53" s="350">
        <v>-996</v>
      </c>
      <c r="L53" s="350">
        <v>-823</v>
      </c>
      <c r="M53" s="351">
        <v>-1300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4xFmC0Wjm13LDQxvI50WZ9r22ldaHazamrJphLuqX1nV9IL2zGSHcZz287sDRs6lvZJI8j+gyIkP29/8DHtuOw==" saltValue="zluvG5P5AWcK7BBBZk1ip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6" zoomScale="40" zoomScaleNormal="40" zoomScaleSheetLayoutView="100" workbookViewId="0">
      <selection activeCell="F62" sqref="F6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47" t="s">
        <v>46</v>
      </c>
      <c r="D55" s="1247"/>
      <c r="E55" s="1248"/>
      <c r="F55" s="352">
        <v>1348</v>
      </c>
      <c r="G55" s="352">
        <v>1508</v>
      </c>
      <c r="H55" s="353">
        <v>1708</v>
      </c>
    </row>
    <row r="56" spans="2:8" ht="52.5" customHeight="1" x14ac:dyDescent="0.15">
      <c r="B56" s="122"/>
      <c r="C56" s="1249" t="s">
        <v>47</v>
      </c>
      <c r="D56" s="1249"/>
      <c r="E56" s="1250"/>
      <c r="F56" s="354">
        <v>43</v>
      </c>
      <c r="G56" s="354">
        <v>43</v>
      </c>
      <c r="H56" s="355">
        <v>43</v>
      </c>
    </row>
    <row r="57" spans="2:8" ht="53.25" customHeight="1" x14ac:dyDescent="0.15">
      <c r="B57" s="122"/>
      <c r="C57" s="1251" t="s">
        <v>48</v>
      </c>
      <c r="D57" s="1251"/>
      <c r="E57" s="1252"/>
      <c r="F57" s="356">
        <v>2026</v>
      </c>
      <c r="G57" s="356">
        <v>2019</v>
      </c>
      <c r="H57" s="357">
        <v>2157</v>
      </c>
    </row>
    <row r="58" spans="2:8" ht="45.75" customHeight="1" x14ac:dyDescent="0.15">
      <c r="B58" s="123"/>
      <c r="C58" s="1253" t="s">
        <v>561</v>
      </c>
      <c r="D58" s="1254"/>
      <c r="E58" s="1255"/>
      <c r="F58" s="358">
        <v>1401</v>
      </c>
      <c r="G58" s="358">
        <v>1411</v>
      </c>
      <c r="H58" s="359">
        <v>1415</v>
      </c>
    </row>
    <row r="59" spans="2:8" ht="45.75" customHeight="1" x14ac:dyDescent="0.15">
      <c r="B59" s="123"/>
      <c r="C59" s="1253" t="s">
        <v>562</v>
      </c>
      <c r="D59" s="1254"/>
      <c r="E59" s="1255"/>
      <c r="F59" s="358">
        <v>201</v>
      </c>
      <c r="G59" s="358">
        <v>312</v>
      </c>
      <c r="H59" s="359">
        <v>391</v>
      </c>
    </row>
    <row r="60" spans="2:8" ht="45.75" customHeight="1" x14ac:dyDescent="0.15">
      <c r="B60" s="123"/>
      <c r="C60" s="1239" t="s">
        <v>563</v>
      </c>
      <c r="D60" s="1240"/>
      <c r="E60" s="1241"/>
      <c r="F60" s="358">
        <v>166</v>
      </c>
      <c r="G60" s="358">
        <v>165</v>
      </c>
      <c r="H60" s="359">
        <v>163</v>
      </c>
    </row>
    <row r="61" spans="2:8" ht="45.75" customHeight="1" x14ac:dyDescent="0.15">
      <c r="B61" s="123"/>
      <c r="C61" s="1239" t="s">
        <v>565</v>
      </c>
      <c r="D61" s="1240"/>
      <c r="E61" s="1241"/>
      <c r="F61" s="358">
        <v>89</v>
      </c>
      <c r="G61" s="358">
        <v>34</v>
      </c>
      <c r="H61" s="359">
        <v>71</v>
      </c>
    </row>
    <row r="62" spans="2:8" ht="45.75" customHeight="1" thickBot="1" x14ac:dyDescent="0.2">
      <c r="B62" s="124"/>
      <c r="C62" s="1242" t="s">
        <v>564</v>
      </c>
      <c r="D62" s="1243"/>
      <c r="E62" s="1244"/>
      <c r="F62" s="360">
        <v>51</v>
      </c>
      <c r="G62" s="360">
        <v>49</v>
      </c>
      <c r="H62" s="361">
        <v>59</v>
      </c>
    </row>
    <row r="63" spans="2:8" ht="52.5" customHeight="1" thickBot="1" x14ac:dyDescent="0.2">
      <c r="B63" s="125"/>
      <c r="C63" s="1245" t="s">
        <v>49</v>
      </c>
      <c r="D63" s="1245"/>
      <c r="E63" s="1246"/>
      <c r="F63" s="362">
        <v>3417</v>
      </c>
      <c r="G63" s="362">
        <v>3569</v>
      </c>
      <c r="H63" s="363">
        <v>3908</v>
      </c>
    </row>
    <row r="64" spans="2:8" x14ac:dyDescent="0.15"/>
  </sheetData>
  <sheetProtection algorithmName="SHA-512" hashValue="UutReWADXBa7drF6Pzvt6s3URNLJq6thJj9LdSVu6mguDTu8Ym0G9TUzp4YbA/LeQC6ocP8S/mGu310QQmBX0A==" saltValue="z+EnntVht791hGulgKhO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09C9C-3E02-4AE7-9B8C-03B3103A689C}">
  <sheetPr>
    <pageSetUpPr fitToPage="1"/>
  </sheetPr>
  <dimension ref="A1:DE85"/>
  <sheetViews>
    <sheetView showGridLines="0" topLeftCell="AG34" zoomScale="80" zoomScaleNormal="80" zoomScaleSheetLayoutView="55" workbookViewId="0">
      <selection activeCell="AN65" sqref="AN65:DC6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8" t="s">
        <v>575</v>
      </c>
      <c r="AO43" s="1269"/>
      <c r="AP43" s="1269"/>
      <c r="AQ43" s="1269"/>
      <c r="AR43" s="1269"/>
      <c r="AS43" s="1269"/>
      <c r="AT43" s="1269"/>
      <c r="AU43" s="1269"/>
      <c r="AV43" s="1269"/>
      <c r="AW43" s="1269"/>
      <c r="AX43" s="1269"/>
      <c r="AY43" s="1269"/>
      <c r="AZ43" s="1269"/>
      <c r="BA43" s="1269"/>
      <c r="BB43" s="1269"/>
      <c r="BC43" s="1269"/>
      <c r="BD43" s="1269"/>
      <c r="BE43" s="1269"/>
      <c r="BF43" s="1269"/>
      <c r="BG43" s="1269"/>
      <c r="BH43" s="1269"/>
      <c r="BI43" s="1269"/>
      <c r="BJ43" s="1269"/>
      <c r="BK43" s="1269"/>
      <c r="BL43" s="1269"/>
      <c r="BM43" s="1269"/>
      <c r="BN43" s="1269"/>
      <c r="BO43" s="1269"/>
      <c r="BP43" s="1269"/>
      <c r="BQ43" s="1269"/>
      <c r="BR43" s="1269"/>
      <c r="BS43" s="1269"/>
      <c r="BT43" s="1269"/>
      <c r="BU43" s="1269"/>
      <c r="BV43" s="1269"/>
      <c r="BW43" s="1269"/>
      <c r="BX43" s="1269"/>
      <c r="BY43" s="1269"/>
      <c r="BZ43" s="1269"/>
      <c r="CA43" s="1269"/>
      <c r="CB43" s="1269"/>
      <c r="CC43" s="1269"/>
      <c r="CD43" s="1269"/>
      <c r="CE43" s="1269"/>
      <c r="CF43" s="1269"/>
      <c r="CG43" s="1269"/>
      <c r="CH43" s="1269"/>
      <c r="CI43" s="1269"/>
      <c r="CJ43" s="1269"/>
      <c r="CK43" s="1269"/>
      <c r="CL43" s="1269"/>
      <c r="CM43" s="1269"/>
      <c r="CN43" s="1269"/>
      <c r="CO43" s="1269"/>
      <c r="CP43" s="1269"/>
      <c r="CQ43" s="1269"/>
      <c r="CR43" s="1269"/>
      <c r="CS43" s="1269"/>
      <c r="CT43" s="1269"/>
      <c r="CU43" s="1269"/>
      <c r="CV43" s="1269"/>
      <c r="CW43" s="1269"/>
      <c r="CX43" s="1269"/>
      <c r="CY43" s="1269"/>
      <c r="CZ43" s="1269"/>
      <c r="DA43" s="1269"/>
      <c r="DB43" s="1269"/>
      <c r="DC43" s="1270"/>
    </row>
    <row r="44" spans="2:109" x14ac:dyDescent="0.15">
      <c r="B44" s="372"/>
      <c r="AN44" s="1271"/>
      <c r="AO44" s="1272"/>
      <c r="AP44" s="1272"/>
      <c r="AQ44" s="1272"/>
      <c r="AR44" s="1272"/>
      <c r="AS44" s="1272"/>
      <c r="AT44" s="1272"/>
      <c r="AU44" s="1272"/>
      <c r="AV44" s="1272"/>
      <c r="AW44" s="1272"/>
      <c r="AX44" s="1272"/>
      <c r="AY44" s="1272"/>
      <c r="AZ44" s="1272"/>
      <c r="BA44" s="1272"/>
      <c r="BB44" s="1272"/>
      <c r="BC44" s="1272"/>
      <c r="BD44" s="1272"/>
      <c r="BE44" s="1272"/>
      <c r="BF44" s="1272"/>
      <c r="BG44" s="1272"/>
      <c r="BH44" s="1272"/>
      <c r="BI44" s="1272"/>
      <c r="BJ44" s="1272"/>
      <c r="BK44" s="1272"/>
      <c r="BL44" s="1272"/>
      <c r="BM44" s="1272"/>
      <c r="BN44" s="1272"/>
      <c r="BO44" s="1272"/>
      <c r="BP44" s="1272"/>
      <c r="BQ44" s="1272"/>
      <c r="BR44" s="1272"/>
      <c r="BS44" s="1272"/>
      <c r="BT44" s="1272"/>
      <c r="BU44" s="1272"/>
      <c r="BV44" s="1272"/>
      <c r="BW44" s="1272"/>
      <c r="BX44" s="1272"/>
      <c r="BY44" s="1272"/>
      <c r="BZ44" s="1272"/>
      <c r="CA44" s="1272"/>
      <c r="CB44" s="1272"/>
      <c r="CC44" s="1272"/>
      <c r="CD44" s="1272"/>
      <c r="CE44" s="1272"/>
      <c r="CF44" s="1272"/>
      <c r="CG44" s="1272"/>
      <c r="CH44" s="1272"/>
      <c r="CI44" s="1272"/>
      <c r="CJ44" s="1272"/>
      <c r="CK44" s="1272"/>
      <c r="CL44" s="1272"/>
      <c r="CM44" s="1272"/>
      <c r="CN44" s="1272"/>
      <c r="CO44" s="1272"/>
      <c r="CP44" s="1272"/>
      <c r="CQ44" s="1272"/>
      <c r="CR44" s="1272"/>
      <c r="CS44" s="1272"/>
      <c r="CT44" s="1272"/>
      <c r="CU44" s="1272"/>
      <c r="CV44" s="1272"/>
      <c r="CW44" s="1272"/>
      <c r="CX44" s="1272"/>
      <c r="CY44" s="1272"/>
      <c r="CZ44" s="1272"/>
      <c r="DA44" s="1272"/>
      <c r="DB44" s="1272"/>
      <c r="DC44" s="1273"/>
    </row>
    <row r="45" spans="2:109" x14ac:dyDescent="0.15">
      <c r="B45" s="372"/>
      <c r="AN45" s="1271"/>
      <c r="AO45" s="1272"/>
      <c r="AP45" s="1272"/>
      <c r="AQ45" s="1272"/>
      <c r="AR45" s="1272"/>
      <c r="AS45" s="1272"/>
      <c r="AT45" s="1272"/>
      <c r="AU45" s="1272"/>
      <c r="AV45" s="1272"/>
      <c r="AW45" s="1272"/>
      <c r="AX45" s="1272"/>
      <c r="AY45" s="1272"/>
      <c r="AZ45" s="1272"/>
      <c r="BA45" s="1272"/>
      <c r="BB45" s="1272"/>
      <c r="BC45" s="1272"/>
      <c r="BD45" s="1272"/>
      <c r="BE45" s="1272"/>
      <c r="BF45" s="1272"/>
      <c r="BG45" s="1272"/>
      <c r="BH45" s="1272"/>
      <c r="BI45" s="1272"/>
      <c r="BJ45" s="1272"/>
      <c r="BK45" s="1272"/>
      <c r="BL45" s="1272"/>
      <c r="BM45" s="1272"/>
      <c r="BN45" s="1272"/>
      <c r="BO45" s="1272"/>
      <c r="BP45" s="1272"/>
      <c r="BQ45" s="1272"/>
      <c r="BR45" s="1272"/>
      <c r="BS45" s="1272"/>
      <c r="BT45" s="1272"/>
      <c r="BU45" s="1272"/>
      <c r="BV45" s="1272"/>
      <c r="BW45" s="1272"/>
      <c r="BX45" s="1272"/>
      <c r="BY45" s="1272"/>
      <c r="BZ45" s="1272"/>
      <c r="CA45" s="1272"/>
      <c r="CB45" s="1272"/>
      <c r="CC45" s="1272"/>
      <c r="CD45" s="1272"/>
      <c r="CE45" s="1272"/>
      <c r="CF45" s="1272"/>
      <c r="CG45" s="1272"/>
      <c r="CH45" s="1272"/>
      <c r="CI45" s="1272"/>
      <c r="CJ45" s="1272"/>
      <c r="CK45" s="1272"/>
      <c r="CL45" s="1272"/>
      <c r="CM45" s="1272"/>
      <c r="CN45" s="1272"/>
      <c r="CO45" s="1272"/>
      <c r="CP45" s="1272"/>
      <c r="CQ45" s="1272"/>
      <c r="CR45" s="1272"/>
      <c r="CS45" s="1272"/>
      <c r="CT45" s="1272"/>
      <c r="CU45" s="1272"/>
      <c r="CV45" s="1272"/>
      <c r="CW45" s="1272"/>
      <c r="CX45" s="1272"/>
      <c r="CY45" s="1272"/>
      <c r="CZ45" s="1272"/>
      <c r="DA45" s="1272"/>
      <c r="DB45" s="1272"/>
      <c r="DC45" s="1273"/>
    </row>
    <row r="46" spans="2:109" x14ac:dyDescent="0.15">
      <c r="B46" s="372"/>
      <c r="AN46" s="1271"/>
      <c r="AO46" s="1272"/>
      <c r="AP46" s="1272"/>
      <c r="AQ46" s="1272"/>
      <c r="AR46" s="1272"/>
      <c r="AS46" s="1272"/>
      <c r="AT46" s="1272"/>
      <c r="AU46" s="1272"/>
      <c r="AV46" s="1272"/>
      <c r="AW46" s="1272"/>
      <c r="AX46" s="1272"/>
      <c r="AY46" s="1272"/>
      <c r="AZ46" s="1272"/>
      <c r="BA46" s="1272"/>
      <c r="BB46" s="1272"/>
      <c r="BC46" s="1272"/>
      <c r="BD46" s="1272"/>
      <c r="BE46" s="1272"/>
      <c r="BF46" s="1272"/>
      <c r="BG46" s="1272"/>
      <c r="BH46" s="1272"/>
      <c r="BI46" s="1272"/>
      <c r="BJ46" s="1272"/>
      <c r="BK46" s="1272"/>
      <c r="BL46" s="1272"/>
      <c r="BM46" s="1272"/>
      <c r="BN46" s="1272"/>
      <c r="BO46" s="1272"/>
      <c r="BP46" s="1272"/>
      <c r="BQ46" s="1272"/>
      <c r="BR46" s="1272"/>
      <c r="BS46" s="1272"/>
      <c r="BT46" s="1272"/>
      <c r="BU46" s="1272"/>
      <c r="BV46" s="1272"/>
      <c r="BW46" s="1272"/>
      <c r="BX46" s="1272"/>
      <c r="BY46" s="1272"/>
      <c r="BZ46" s="1272"/>
      <c r="CA46" s="1272"/>
      <c r="CB46" s="1272"/>
      <c r="CC46" s="1272"/>
      <c r="CD46" s="1272"/>
      <c r="CE46" s="1272"/>
      <c r="CF46" s="1272"/>
      <c r="CG46" s="1272"/>
      <c r="CH46" s="1272"/>
      <c r="CI46" s="1272"/>
      <c r="CJ46" s="1272"/>
      <c r="CK46" s="1272"/>
      <c r="CL46" s="1272"/>
      <c r="CM46" s="1272"/>
      <c r="CN46" s="1272"/>
      <c r="CO46" s="1272"/>
      <c r="CP46" s="1272"/>
      <c r="CQ46" s="1272"/>
      <c r="CR46" s="1272"/>
      <c r="CS46" s="1272"/>
      <c r="CT46" s="1272"/>
      <c r="CU46" s="1272"/>
      <c r="CV46" s="1272"/>
      <c r="CW46" s="1272"/>
      <c r="CX46" s="1272"/>
      <c r="CY46" s="1272"/>
      <c r="CZ46" s="1272"/>
      <c r="DA46" s="1272"/>
      <c r="DB46" s="1272"/>
      <c r="DC46" s="1273"/>
    </row>
    <row r="47" spans="2:109" x14ac:dyDescent="0.15">
      <c r="B47" s="372"/>
      <c r="AN47" s="1274"/>
      <c r="AO47" s="1275"/>
      <c r="AP47" s="1275"/>
      <c r="AQ47" s="1275"/>
      <c r="AR47" s="1275"/>
      <c r="AS47" s="1275"/>
      <c r="AT47" s="1275"/>
      <c r="AU47" s="1275"/>
      <c r="AV47" s="1275"/>
      <c r="AW47" s="1275"/>
      <c r="AX47" s="1275"/>
      <c r="AY47" s="1275"/>
      <c r="AZ47" s="1275"/>
      <c r="BA47" s="1275"/>
      <c r="BB47" s="1275"/>
      <c r="BC47" s="1275"/>
      <c r="BD47" s="1275"/>
      <c r="BE47" s="1275"/>
      <c r="BF47" s="1275"/>
      <c r="BG47" s="1275"/>
      <c r="BH47" s="1275"/>
      <c r="BI47" s="1275"/>
      <c r="BJ47" s="1275"/>
      <c r="BK47" s="1275"/>
      <c r="BL47" s="1275"/>
      <c r="BM47" s="1275"/>
      <c r="BN47" s="1275"/>
      <c r="BO47" s="1275"/>
      <c r="BP47" s="1275"/>
      <c r="BQ47" s="1275"/>
      <c r="BR47" s="1275"/>
      <c r="BS47" s="1275"/>
      <c r="BT47" s="1275"/>
      <c r="BU47" s="1275"/>
      <c r="BV47" s="1275"/>
      <c r="BW47" s="1275"/>
      <c r="BX47" s="1275"/>
      <c r="BY47" s="1275"/>
      <c r="BZ47" s="1275"/>
      <c r="CA47" s="1275"/>
      <c r="CB47" s="1275"/>
      <c r="CC47" s="1275"/>
      <c r="CD47" s="1275"/>
      <c r="CE47" s="1275"/>
      <c r="CF47" s="1275"/>
      <c r="CG47" s="1275"/>
      <c r="CH47" s="1275"/>
      <c r="CI47" s="1275"/>
      <c r="CJ47" s="1275"/>
      <c r="CK47" s="1275"/>
      <c r="CL47" s="1275"/>
      <c r="CM47" s="1275"/>
      <c r="CN47" s="1275"/>
      <c r="CO47" s="1275"/>
      <c r="CP47" s="1275"/>
      <c r="CQ47" s="1275"/>
      <c r="CR47" s="1275"/>
      <c r="CS47" s="1275"/>
      <c r="CT47" s="1275"/>
      <c r="CU47" s="1275"/>
      <c r="CV47" s="1275"/>
      <c r="CW47" s="1275"/>
      <c r="CX47" s="1275"/>
      <c r="CY47" s="1275"/>
      <c r="CZ47" s="1275"/>
      <c r="DA47" s="1275"/>
      <c r="DB47" s="1275"/>
      <c r="DC47" s="1276"/>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568</v>
      </c>
    </row>
    <row r="50" spans="1:109" x14ac:dyDescent="0.15">
      <c r="B50" s="372"/>
      <c r="G50" s="1262"/>
      <c r="H50" s="1262"/>
      <c r="I50" s="1262"/>
      <c r="J50" s="1262"/>
      <c r="K50" s="382"/>
      <c r="L50" s="382"/>
      <c r="M50" s="383"/>
      <c r="N50" s="383"/>
      <c r="AN50" s="1265"/>
      <c r="AO50" s="1266"/>
      <c r="AP50" s="1266"/>
      <c r="AQ50" s="1266"/>
      <c r="AR50" s="1266"/>
      <c r="AS50" s="1266"/>
      <c r="AT50" s="1266"/>
      <c r="AU50" s="1266"/>
      <c r="AV50" s="1266"/>
      <c r="AW50" s="1266"/>
      <c r="AX50" s="1266"/>
      <c r="AY50" s="1266"/>
      <c r="AZ50" s="1266"/>
      <c r="BA50" s="1266"/>
      <c r="BB50" s="1266"/>
      <c r="BC50" s="1266"/>
      <c r="BD50" s="1266"/>
      <c r="BE50" s="1266"/>
      <c r="BF50" s="1266"/>
      <c r="BG50" s="1266"/>
      <c r="BH50" s="1266"/>
      <c r="BI50" s="1266"/>
      <c r="BJ50" s="1266"/>
      <c r="BK50" s="1266"/>
      <c r="BL50" s="1266"/>
      <c r="BM50" s="1266"/>
      <c r="BN50" s="1266"/>
      <c r="BO50" s="1267"/>
      <c r="BP50" s="1261" t="s">
        <v>527</v>
      </c>
      <c r="BQ50" s="1261"/>
      <c r="BR50" s="1261"/>
      <c r="BS50" s="1261"/>
      <c r="BT50" s="1261"/>
      <c r="BU50" s="1261"/>
      <c r="BV50" s="1261"/>
      <c r="BW50" s="1261"/>
      <c r="BX50" s="1261" t="s">
        <v>528</v>
      </c>
      <c r="BY50" s="1261"/>
      <c r="BZ50" s="1261"/>
      <c r="CA50" s="1261"/>
      <c r="CB50" s="1261"/>
      <c r="CC50" s="1261"/>
      <c r="CD50" s="1261"/>
      <c r="CE50" s="1261"/>
      <c r="CF50" s="1261" t="s">
        <v>529</v>
      </c>
      <c r="CG50" s="1261"/>
      <c r="CH50" s="1261"/>
      <c r="CI50" s="1261"/>
      <c r="CJ50" s="1261"/>
      <c r="CK50" s="1261"/>
      <c r="CL50" s="1261"/>
      <c r="CM50" s="1261"/>
      <c r="CN50" s="1261" t="s">
        <v>530</v>
      </c>
      <c r="CO50" s="1261"/>
      <c r="CP50" s="1261"/>
      <c r="CQ50" s="1261"/>
      <c r="CR50" s="1261"/>
      <c r="CS50" s="1261"/>
      <c r="CT50" s="1261"/>
      <c r="CU50" s="1261"/>
      <c r="CV50" s="1261" t="s">
        <v>531</v>
      </c>
      <c r="CW50" s="1261"/>
      <c r="CX50" s="1261"/>
      <c r="CY50" s="1261"/>
      <c r="CZ50" s="1261"/>
      <c r="DA50" s="1261"/>
      <c r="DB50" s="1261"/>
      <c r="DC50" s="1261"/>
    </row>
    <row r="51" spans="1:109" ht="13.5" customHeight="1" x14ac:dyDescent="0.15">
      <c r="B51" s="372"/>
      <c r="G51" s="1264"/>
      <c r="H51" s="1264"/>
      <c r="I51" s="1277"/>
      <c r="J51" s="1277"/>
      <c r="K51" s="1263"/>
      <c r="L51" s="1263"/>
      <c r="M51" s="1263"/>
      <c r="N51" s="1263"/>
      <c r="AM51" s="381"/>
      <c r="AN51" s="1259" t="s">
        <v>569</v>
      </c>
      <c r="AO51" s="1259"/>
      <c r="AP51" s="1259"/>
      <c r="AQ51" s="1259"/>
      <c r="AR51" s="1259"/>
      <c r="AS51" s="1259"/>
      <c r="AT51" s="1259"/>
      <c r="AU51" s="1259"/>
      <c r="AV51" s="1259"/>
      <c r="AW51" s="1259"/>
      <c r="AX51" s="1259"/>
      <c r="AY51" s="1259"/>
      <c r="AZ51" s="1259"/>
      <c r="BA51" s="1259"/>
      <c r="BB51" s="1259" t="s">
        <v>570</v>
      </c>
      <c r="BC51" s="1259"/>
      <c r="BD51" s="1259"/>
      <c r="BE51" s="1259"/>
      <c r="BF51" s="1259"/>
      <c r="BG51" s="1259"/>
      <c r="BH51" s="1259"/>
      <c r="BI51" s="1259"/>
      <c r="BJ51" s="1259"/>
      <c r="BK51" s="1259"/>
      <c r="BL51" s="1259"/>
      <c r="BM51" s="1259"/>
      <c r="BN51" s="1259"/>
      <c r="BO51" s="1259"/>
      <c r="BP51" s="1256"/>
      <c r="BQ51" s="1256"/>
      <c r="BR51" s="1256"/>
      <c r="BS51" s="1256"/>
      <c r="BT51" s="1256"/>
      <c r="BU51" s="1256"/>
      <c r="BV51" s="1256"/>
      <c r="BW51" s="1256"/>
      <c r="BX51" s="1256"/>
      <c r="BY51" s="1256"/>
      <c r="BZ51" s="1256"/>
      <c r="CA51" s="1256"/>
      <c r="CB51" s="1256"/>
      <c r="CC51" s="1256"/>
      <c r="CD51" s="1256"/>
      <c r="CE51" s="1256"/>
      <c r="CF51" s="1256"/>
      <c r="CG51" s="1256"/>
      <c r="CH51" s="1256"/>
      <c r="CI51" s="1256"/>
      <c r="CJ51" s="1256"/>
      <c r="CK51" s="1256"/>
      <c r="CL51" s="1256"/>
      <c r="CM51" s="1256"/>
      <c r="CN51" s="1256"/>
      <c r="CO51" s="1256"/>
      <c r="CP51" s="1256"/>
      <c r="CQ51" s="1256"/>
      <c r="CR51" s="1256"/>
      <c r="CS51" s="1256"/>
      <c r="CT51" s="1256"/>
      <c r="CU51" s="1256"/>
      <c r="CV51" s="1256"/>
      <c r="CW51" s="1256"/>
      <c r="CX51" s="1256"/>
      <c r="CY51" s="1256"/>
      <c r="CZ51" s="1256"/>
      <c r="DA51" s="1256"/>
      <c r="DB51" s="1256"/>
      <c r="DC51" s="1256"/>
    </row>
    <row r="52" spans="1:109" x14ac:dyDescent="0.15">
      <c r="B52" s="372"/>
      <c r="G52" s="1264"/>
      <c r="H52" s="1264"/>
      <c r="I52" s="1277"/>
      <c r="J52" s="1277"/>
      <c r="K52" s="1263"/>
      <c r="L52" s="1263"/>
      <c r="M52" s="1263"/>
      <c r="N52" s="1263"/>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6"/>
      <c r="BQ52" s="1256"/>
      <c r="BR52" s="1256"/>
      <c r="BS52" s="1256"/>
      <c r="BT52" s="1256"/>
      <c r="BU52" s="1256"/>
      <c r="BV52" s="1256"/>
      <c r="BW52" s="1256"/>
      <c r="BX52" s="1256"/>
      <c r="BY52" s="1256"/>
      <c r="BZ52" s="1256"/>
      <c r="CA52" s="1256"/>
      <c r="CB52" s="1256"/>
      <c r="CC52" s="1256"/>
      <c r="CD52" s="1256"/>
      <c r="CE52" s="1256"/>
      <c r="CF52" s="1256"/>
      <c r="CG52" s="1256"/>
      <c r="CH52" s="1256"/>
      <c r="CI52" s="1256"/>
      <c r="CJ52" s="1256"/>
      <c r="CK52" s="1256"/>
      <c r="CL52" s="1256"/>
      <c r="CM52" s="1256"/>
      <c r="CN52" s="1256"/>
      <c r="CO52" s="1256"/>
      <c r="CP52" s="1256"/>
      <c r="CQ52" s="1256"/>
      <c r="CR52" s="1256"/>
      <c r="CS52" s="1256"/>
      <c r="CT52" s="1256"/>
      <c r="CU52" s="1256"/>
      <c r="CV52" s="1256"/>
      <c r="CW52" s="1256"/>
      <c r="CX52" s="1256"/>
      <c r="CY52" s="1256"/>
      <c r="CZ52" s="1256"/>
      <c r="DA52" s="1256"/>
      <c r="DB52" s="1256"/>
      <c r="DC52" s="1256"/>
    </row>
    <row r="53" spans="1:109" x14ac:dyDescent="0.15">
      <c r="A53" s="380"/>
      <c r="B53" s="372"/>
      <c r="G53" s="1264"/>
      <c r="H53" s="1264"/>
      <c r="I53" s="1262"/>
      <c r="J53" s="1262"/>
      <c r="K53" s="1263"/>
      <c r="L53" s="1263"/>
      <c r="M53" s="1263"/>
      <c r="N53" s="1263"/>
      <c r="AM53" s="381"/>
      <c r="AN53" s="1259"/>
      <c r="AO53" s="1259"/>
      <c r="AP53" s="1259"/>
      <c r="AQ53" s="1259"/>
      <c r="AR53" s="1259"/>
      <c r="AS53" s="1259"/>
      <c r="AT53" s="1259"/>
      <c r="AU53" s="1259"/>
      <c r="AV53" s="1259"/>
      <c r="AW53" s="1259"/>
      <c r="AX53" s="1259"/>
      <c r="AY53" s="1259"/>
      <c r="AZ53" s="1259"/>
      <c r="BA53" s="1259"/>
      <c r="BB53" s="1259" t="s">
        <v>571</v>
      </c>
      <c r="BC53" s="1259"/>
      <c r="BD53" s="1259"/>
      <c r="BE53" s="1259"/>
      <c r="BF53" s="1259"/>
      <c r="BG53" s="1259"/>
      <c r="BH53" s="1259"/>
      <c r="BI53" s="1259"/>
      <c r="BJ53" s="1259"/>
      <c r="BK53" s="1259"/>
      <c r="BL53" s="1259"/>
      <c r="BM53" s="1259"/>
      <c r="BN53" s="1259"/>
      <c r="BO53" s="1259"/>
      <c r="BP53" s="1256">
        <v>60.3</v>
      </c>
      <c r="BQ53" s="1256"/>
      <c r="BR53" s="1256"/>
      <c r="BS53" s="1256"/>
      <c r="BT53" s="1256"/>
      <c r="BU53" s="1256"/>
      <c r="BV53" s="1256"/>
      <c r="BW53" s="1256"/>
      <c r="BX53" s="1256">
        <v>60.6</v>
      </c>
      <c r="BY53" s="1256"/>
      <c r="BZ53" s="1256"/>
      <c r="CA53" s="1256"/>
      <c r="CB53" s="1256"/>
      <c r="CC53" s="1256"/>
      <c r="CD53" s="1256"/>
      <c r="CE53" s="1256"/>
      <c r="CF53" s="1256">
        <v>62</v>
      </c>
      <c r="CG53" s="1256"/>
      <c r="CH53" s="1256"/>
      <c r="CI53" s="1256"/>
      <c r="CJ53" s="1256"/>
      <c r="CK53" s="1256"/>
      <c r="CL53" s="1256"/>
      <c r="CM53" s="1256"/>
      <c r="CN53" s="1256">
        <v>64.5</v>
      </c>
      <c r="CO53" s="1256"/>
      <c r="CP53" s="1256"/>
      <c r="CQ53" s="1256"/>
      <c r="CR53" s="1256"/>
      <c r="CS53" s="1256"/>
      <c r="CT53" s="1256"/>
      <c r="CU53" s="1256"/>
      <c r="CV53" s="1256">
        <v>65.900000000000006</v>
      </c>
      <c r="CW53" s="1256"/>
      <c r="CX53" s="1256"/>
      <c r="CY53" s="1256"/>
      <c r="CZ53" s="1256"/>
      <c r="DA53" s="1256"/>
      <c r="DB53" s="1256"/>
      <c r="DC53" s="1256"/>
    </row>
    <row r="54" spans="1:109" x14ac:dyDescent="0.15">
      <c r="A54" s="380"/>
      <c r="B54" s="372"/>
      <c r="G54" s="1264"/>
      <c r="H54" s="1264"/>
      <c r="I54" s="1262"/>
      <c r="J54" s="1262"/>
      <c r="K54" s="1263"/>
      <c r="L54" s="1263"/>
      <c r="M54" s="1263"/>
      <c r="N54" s="1263"/>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6"/>
      <c r="BQ54" s="1256"/>
      <c r="BR54" s="1256"/>
      <c r="BS54" s="1256"/>
      <c r="BT54" s="1256"/>
      <c r="BU54" s="1256"/>
      <c r="BV54" s="1256"/>
      <c r="BW54" s="1256"/>
      <c r="BX54" s="1256"/>
      <c r="BY54" s="1256"/>
      <c r="BZ54" s="1256"/>
      <c r="CA54" s="1256"/>
      <c r="CB54" s="1256"/>
      <c r="CC54" s="1256"/>
      <c r="CD54" s="1256"/>
      <c r="CE54" s="1256"/>
      <c r="CF54" s="1256"/>
      <c r="CG54" s="1256"/>
      <c r="CH54" s="1256"/>
      <c r="CI54" s="1256"/>
      <c r="CJ54" s="1256"/>
      <c r="CK54" s="1256"/>
      <c r="CL54" s="1256"/>
      <c r="CM54" s="1256"/>
      <c r="CN54" s="1256"/>
      <c r="CO54" s="1256"/>
      <c r="CP54" s="1256"/>
      <c r="CQ54" s="1256"/>
      <c r="CR54" s="1256"/>
      <c r="CS54" s="1256"/>
      <c r="CT54" s="1256"/>
      <c r="CU54" s="1256"/>
      <c r="CV54" s="1256"/>
      <c r="CW54" s="1256"/>
      <c r="CX54" s="1256"/>
      <c r="CY54" s="1256"/>
      <c r="CZ54" s="1256"/>
      <c r="DA54" s="1256"/>
      <c r="DB54" s="1256"/>
      <c r="DC54" s="1256"/>
    </row>
    <row r="55" spans="1:109" x14ac:dyDescent="0.15">
      <c r="A55" s="380"/>
      <c r="B55" s="372"/>
      <c r="G55" s="1262"/>
      <c r="H55" s="1262"/>
      <c r="I55" s="1262"/>
      <c r="J55" s="1262"/>
      <c r="K55" s="1263"/>
      <c r="L55" s="1263"/>
      <c r="M55" s="1263"/>
      <c r="N55" s="1263"/>
      <c r="AN55" s="1261" t="s">
        <v>572</v>
      </c>
      <c r="AO55" s="1261"/>
      <c r="AP55" s="1261"/>
      <c r="AQ55" s="1261"/>
      <c r="AR55" s="1261"/>
      <c r="AS55" s="1261"/>
      <c r="AT55" s="1261"/>
      <c r="AU55" s="1261"/>
      <c r="AV55" s="1261"/>
      <c r="AW55" s="1261"/>
      <c r="AX55" s="1261"/>
      <c r="AY55" s="1261"/>
      <c r="AZ55" s="1261"/>
      <c r="BA55" s="1261"/>
      <c r="BB55" s="1259" t="s">
        <v>570</v>
      </c>
      <c r="BC55" s="1259"/>
      <c r="BD55" s="1259"/>
      <c r="BE55" s="1259"/>
      <c r="BF55" s="1259"/>
      <c r="BG55" s="1259"/>
      <c r="BH55" s="1259"/>
      <c r="BI55" s="1259"/>
      <c r="BJ55" s="1259"/>
      <c r="BK55" s="1259"/>
      <c r="BL55" s="1259"/>
      <c r="BM55" s="1259"/>
      <c r="BN55" s="1259"/>
      <c r="BO55" s="1259"/>
      <c r="BP55" s="1256">
        <v>0</v>
      </c>
      <c r="BQ55" s="1256"/>
      <c r="BR55" s="1256"/>
      <c r="BS55" s="1256"/>
      <c r="BT55" s="1256"/>
      <c r="BU55" s="1256"/>
      <c r="BV55" s="1256"/>
      <c r="BW55" s="1256"/>
      <c r="BX55" s="1256">
        <v>0</v>
      </c>
      <c r="BY55" s="1256"/>
      <c r="BZ55" s="1256"/>
      <c r="CA55" s="1256"/>
      <c r="CB55" s="1256"/>
      <c r="CC55" s="1256"/>
      <c r="CD55" s="1256"/>
      <c r="CE55" s="1256"/>
      <c r="CF55" s="1256">
        <v>0</v>
      </c>
      <c r="CG55" s="1256"/>
      <c r="CH55" s="1256"/>
      <c r="CI55" s="1256"/>
      <c r="CJ55" s="1256"/>
      <c r="CK55" s="1256"/>
      <c r="CL55" s="1256"/>
      <c r="CM55" s="1256"/>
      <c r="CN55" s="1256">
        <v>0</v>
      </c>
      <c r="CO55" s="1256"/>
      <c r="CP55" s="1256"/>
      <c r="CQ55" s="1256"/>
      <c r="CR55" s="1256"/>
      <c r="CS55" s="1256"/>
      <c r="CT55" s="1256"/>
      <c r="CU55" s="1256"/>
      <c r="CV55" s="1256">
        <v>0</v>
      </c>
      <c r="CW55" s="1256"/>
      <c r="CX55" s="1256"/>
      <c r="CY55" s="1256"/>
      <c r="CZ55" s="1256"/>
      <c r="DA55" s="1256"/>
      <c r="DB55" s="1256"/>
      <c r="DC55" s="1256"/>
    </row>
    <row r="56" spans="1:109" x14ac:dyDescent="0.15">
      <c r="A56" s="380"/>
      <c r="B56" s="372"/>
      <c r="G56" s="1262"/>
      <c r="H56" s="1262"/>
      <c r="I56" s="1262"/>
      <c r="J56" s="1262"/>
      <c r="K56" s="1263"/>
      <c r="L56" s="1263"/>
      <c r="M56" s="1263"/>
      <c r="N56" s="1263"/>
      <c r="AN56" s="1261"/>
      <c r="AO56" s="1261"/>
      <c r="AP56" s="1261"/>
      <c r="AQ56" s="1261"/>
      <c r="AR56" s="1261"/>
      <c r="AS56" s="1261"/>
      <c r="AT56" s="1261"/>
      <c r="AU56" s="1261"/>
      <c r="AV56" s="1261"/>
      <c r="AW56" s="1261"/>
      <c r="AX56" s="1261"/>
      <c r="AY56" s="1261"/>
      <c r="AZ56" s="1261"/>
      <c r="BA56" s="1261"/>
      <c r="BB56" s="1259"/>
      <c r="BC56" s="1259"/>
      <c r="BD56" s="1259"/>
      <c r="BE56" s="1259"/>
      <c r="BF56" s="1259"/>
      <c r="BG56" s="1259"/>
      <c r="BH56" s="1259"/>
      <c r="BI56" s="1259"/>
      <c r="BJ56" s="1259"/>
      <c r="BK56" s="1259"/>
      <c r="BL56" s="1259"/>
      <c r="BM56" s="1259"/>
      <c r="BN56" s="1259"/>
      <c r="BO56" s="1259"/>
      <c r="BP56" s="1256"/>
      <c r="BQ56" s="1256"/>
      <c r="BR56" s="1256"/>
      <c r="BS56" s="1256"/>
      <c r="BT56" s="1256"/>
      <c r="BU56" s="1256"/>
      <c r="BV56" s="1256"/>
      <c r="BW56" s="1256"/>
      <c r="BX56" s="1256"/>
      <c r="BY56" s="1256"/>
      <c r="BZ56" s="1256"/>
      <c r="CA56" s="1256"/>
      <c r="CB56" s="1256"/>
      <c r="CC56" s="1256"/>
      <c r="CD56" s="1256"/>
      <c r="CE56" s="1256"/>
      <c r="CF56" s="1256"/>
      <c r="CG56" s="1256"/>
      <c r="CH56" s="1256"/>
      <c r="CI56" s="1256"/>
      <c r="CJ56" s="1256"/>
      <c r="CK56" s="1256"/>
      <c r="CL56" s="1256"/>
      <c r="CM56" s="1256"/>
      <c r="CN56" s="1256"/>
      <c r="CO56" s="1256"/>
      <c r="CP56" s="1256"/>
      <c r="CQ56" s="1256"/>
      <c r="CR56" s="1256"/>
      <c r="CS56" s="1256"/>
      <c r="CT56" s="1256"/>
      <c r="CU56" s="1256"/>
      <c r="CV56" s="1256"/>
      <c r="CW56" s="1256"/>
      <c r="CX56" s="1256"/>
      <c r="CY56" s="1256"/>
      <c r="CZ56" s="1256"/>
      <c r="DA56" s="1256"/>
      <c r="DB56" s="1256"/>
      <c r="DC56" s="1256"/>
    </row>
    <row r="57" spans="1:109" s="380" customFormat="1" x14ac:dyDescent="0.15">
      <c r="B57" s="384"/>
      <c r="G57" s="1262"/>
      <c r="H57" s="1262"/>
      <c r="I57" s="1257"/>
      <c r="J57" s="1257"/>
      <c r="K57" s="1263"/>
      <c r="L57" s="1263"/>
      <c r="M57" s="1263"/>
      <c r="N57" s="1263"/>
      <c r="AM57" s="366"/>
      <c r="AN57" s="1261"/>
      <c r="AO57" s="1261"/>
      <c r="AP57" s="1261"/>
      <c r="AQ57" s="1261"/>
      <c r="AR57" s="1261"/>
      <c r="AS57" s="1261"/>
      <c r="AT57" s="1261"/>
      <c r="AU57" s="1261"/>
      <c r="AV57" s="1261"/>
      <c r="AW57" s="1261"/>
      <c r="AX57" s="1261"/>
      <c r="AY57" s="1261"/>
      <c r="AZ57" s="1261"/>
      <c r="BA57" s="1261"/>
      <c r="BB57" s="1259" t="s">
        <v>571</v>
      </c>
      <c r="BC57" s="1259"/>
      <c r="BD57" s="1259"/>
      <c r="BE57" s="1259"/>
      <c r="BF57" s="1259"/>
      <c r="BG57" s="1259"/>
      <c r="BH57" s="1259"/>
      <c r="BI57" s="1259"/>
      <c r="BJ57" s="1259"/>
      <c r="BK57" s="1259"/>
      <c r="BL57" s="1259"/>
      <c r="BM57" s="1259"/>
      <c r="BN57" s="1259"/>
      <c r="BO57" s="1259"/>
      <c r="BP57" s="1256">
        <v>61.5</v>
      </c>
      <c r="BQ57" s="1256"/>
      <c r="BR57" s="1256"/>
      <c r="BS57" s="1256"/>
      <c r="BT57" s="1256"/>
      <c r="BU57" s="1256"/>
      <c r="BV57" s="1256"/>
      <c r="BW57" s="1256"/>
      <c r="BX57" s="1256">
        <v>60.8</v>
      </c>
      <c r="BY57" s="1256"/>
      <c r="BZ57" s="1256"/>
      <c r="CA57" s="1256"/>
      <c r="CB57" s="1256"/>
      <c r="CC57" s="1256"/>
      <c r="CD57" s="1256"/>
      <c r="CE57" s="1256"/>
      <c r="CF57" s="1256">
        <v>62.2</v>
      </c>
      <c r="CG57" s="1256"/>
      <c r="CH57" s="1256"/>
      <c r="CI57" s="1256"/>
      <c r="CJ57" s="1256"/>
      <c r="CK57" s="1256"/>
      <c r="CL57" s="1256"/>
      <c r="CM57" s="1256"/>
      <c r="CN57" s="1256">
        <v>62.6</v>
      </c>
      <c r="CO57" s="1256"/>
      <c r="CP57" s="1256"/>
      <c r="CQ57" s="1256"/>
      <c r="CR57" s="1256"/>
      <c r="CS57" s="1256"/>
      <c r="CT57" s="1256"/>
      <c r="CU57" s="1256"/>
      <c r="CV57" s="1256">
        <v>62.9</v>
      </c>
      <c r="CW57" s="1256"/>
      <c r="CX57" s="1256"/>
      <c r="CY57" s="1256"/>
      <c r="CZ57" s="1256"/>
      <c r="DA57" s="1256"/>
      <c r="DB57" s="1256"/>
      <c r="DC57" s="1256"/>
      <c r="DD57" s="385"/>
      <c r="DE57" s="384"/>
    </row>
    <row r="58" spans="1:109" s="380" customFormat="1" x14ac:dyDescent="0.15">
      <c r="A58" s="366"/>
      <c r="B58" s="384"/>
      <c r="G58" s="1262"/>
      <c r="H58" s="1262"/>
      <c r="I58" s="1257"/>
      <c r="J58" s="1257"/>
      <c r="K58" s="1263"/>
      <c r="L58" s="1263"/>
      <c r="M58" s="1263"/>
      <c r="N58" s="1263"/>
      <c r="AM58" s="366"/>
      <c r="AN58" s="1261"/>
      <c r="AO58" s="1261"/>
      <c r="AP58" s="1261"/>
      <c r="AQ58" s="1261"/>
      <c r="AR58" s="1261"/>
      <c r="AS58" s="1261"/>
      <c r="AT58" s="1261"/>
      <c r="AU58" s="1261"/>
      <c r="AV58" s="1261"/>
      <c r="AW58" s="1261"/>
      <c r="AX58" s="1261"/>
      <c r="AY58" s="1261"/>
      <c r="AZ58" s="1261"/>
      <c r="BA58" s="1261"/>
      <c r="BB58" s="1259"/>
      <c r="BC58" s="1259"/>
      <c r="BD58" s="1259"/>
      <c r="BE58" s="1259"/>
      <c r="BF58" s="1259"/>
      <c r="BG58" s="1259"/>
      <c r="BH58" s="1259"/>
      <c r="BI58" s="1259"/>
      <c r="BJ58" s="1259"/>
      <c r="BK58" s="1259"/>
      <c r="BL58" s="1259"/>
      <c r="BM58" s="1259"/>
      <c r="BN58" s="1259"/>
      <c r="BO58" s="1259"/>
      <c r="BP58" s="1256"/>
      <c r="BQ58" s="1256"/>
      <c r="BR58" s="1256"/>
      <c r="BS58" s="1256"/>
      <c r="BT58" s="1256"/>
      <c r="BU58" s="1256"/>
      <c r="BV58" s="1256"/>
      <c r="BW58" s="1256"/>
      <c r="BX58" s="1256"/>
      <c r="BY58" s="1256"/>
      <c r="BZ58" s="1256"/>
      <c r="CA58" s="1256"/>
      <c r="CB58" s="1256"/>
      <c r="CC58" s="1256"/>
      <c r="CD58" s="1256"/>
      <c r="CE58" s="1256"/>
      <c r="CF58" s="1256"/>
      <c r="CG58" s="1256"/>
      <c r="CH58" s="1256"/>
      <c r="CI58" s="1256"/>
      <c r="CJ58" s="1256"/>
      <c r="CK58" s="1256"/>
      <c r="CL58" s="1256"/>
      <c r="CM58" s="1256"/>
      <c r="CN58" s="1256"/>
      <c r="CO58" s="1256"/>
      <c r="CP58" s="1256"/>
      <c r="CQ58" s="1256"/>
      <c r="CR58" s="1256"/>
      <c r="CS58" s="1256"/>
      <c r="CT58" s="1256"/>
      <c r="CU58" s="1256"/>
      <c r="CV58" s="1256"/>
      <c r="CW58" s="1256"/>
      <c r="CX58" s="1256"/>
      <c r="CY58" s="1256"/>
      <c r="CZ58" s="1256"/>
      <c r="DA58" s="1256"/>
      <c r="DB58" s="1256"/>
      <c r="DC58" s="1256"/>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573</v>
      </c>
    </row>
    <row r="64" spans="1:109" x14ac:dyDescent="0.15">
      <c r="B64" s="372"/>
      <c r="G64" s="379"/>
      <c r="I64" s="392"/>
      <c r="J64" s="392"/>
      <c r="K64" s="392"/>
      <c r="L64" s="392"/>
      <c r="M64" s="392"/>
      <c r="N64" s="393"/>
      <c r="AM64" s="379"/>
      <c r="AN64" s="379" t="s">
        <v>567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8" t="s">
        <v>576</v>
      </c>
      <c r="AO65" s="1269"/>
      <c r="AP65" s="1269"/>
      <c r="AQ65" s="1269"/>
      <c r="AR65" s="1269"/>
      <c r="AS65" s="1269"/>
      <c r="AT65" s="1269"/>
      <c r="AU65" s="1269"/>
      <c r="AV65" s="1269"/>
      <c r="AW65" s="1269"/>
      <c r="AX65" s="1269"/>
      <c r="AY65" s="1269"/>
      <c r="AZ65" s="1269"/>
      <c r="BA65" s="1269"/>
      <c r="BB65" s="1269"/>
      <c r="BC65" s="1269"/>
      <c r="BD65" s="1269"/>
      <c r="BE65" s="1269"/>
      <c r="BF65" s="1269"/>
      <c r="BG65" s="1269"/>
      <c r="BH65" s="1269"/>
      <c r="BI65" s="1269"/>
      <c r="BJ65" s="1269"/>
      <c r="BK65" s="1269"/>
      <c r="BL65" s="1269"/>
      <c r="BM65" s="1269"/>
      <c r="BN65" s="1269"/>
      <c r="BO65" s="1269"/>
      <c r="BP65" s="1269"/>
      <c r="BQ65" s="1269"/>
      <c r="BR65" s="1269"/>
      <c r="BS65" s="1269"/>
      <c r="BT65" s="1269"/>
      <c r="BU65" s="1269"/>
      <c r="BV65" s="1269"/>
      <c r="BW65" s="1269"/>
      <c r="BX65" s="1269"/>
      <c r="BY65" s="1269"/>
      <c r="BZ65" s="1269"/>
      <c r="CA65" s="1269"/>
      <c r="CB65" s="1269"/>
      <c r="CC65" s="1269"/>
      <c r="CD65" s="1269"/>
      <c r="CE65" s="1269"/>
      <c r="CF65" s="1269"/>
      <c r="CG65" s="1269"/>
      <c r="CH65" s="1269"/>
      <c r="CI65" s="1269"/>
      <c r="CJ65" s="1269"/>
      <c r="CK65" s="1269"/>
      <c r="CL65" s="1269"/>
      <c r="CM65" s="1269"/>
      <c r="CN65" s="1269"/>
      <c r="CO65" s="1269"/>
      <c r="CP65" s="1269"/>
      <c r="CQ65" s="1269"/>
      <c r="CR65" s="1269"/>
      <c r="CS65" s="1269"/>
      <c r="CT65" s="1269"/>
      <c r="CU65" s="1269"/>
      <c r="CV65" s="1269"/>
      <c r="CW65" s="1269"/>
      <c r="CX65" s="1269"/>
      <c r="CY65" s="1269"/>
      <c r="CZ65" s="1269"/>
      <c r="DA65" s="1269"/>
      <c r="DB65" s="1269"/>
      <c r="DC65" s="1270"/>
    </row>
    <row r="66" spans="2:107" x14ac:dyDescent="0.15">
      <c r="B66" s="372"/>
      <c r="AN66" s="1271"/>
      <c r="AO66" s="1272"/>
      <c r="AP66" s="1272"/>
      <c r="AQ66" s="1272"/>
      <c r="AR66" s="1272"/>
      <c r="AS66" s="1272"/>
      <c r="AT66" s="1272"/>
      <c r="AU66" s="1272"/>
      <c r="AV66" s="1272"/>
      <c r="AW66" s="1272"/>
      <c r="AX66" s="1272"/>
      <c r="AY66" s="1272"/>
      <c r="AZ66" s="1272"/>
      <c r="BA66" s="1272"/>
      <c r="BB66" s="1272"/>
      <c r="BC66" s="1272"/>
      <c r="BD66" s="1272"/>
      <c r="BE66" s="1272"/>
      <c r="BF66" s="1272"/>
      <c r="BG66" s="1272"/>
      <c r="BH66" s="1272"/>
      <c r="BI66" s="1272"/>
      <c r="BJ66" s="1272"/>
      <c r="BK66" s="1272"/>
      <c r="BL66" s="1272"/>
      <c r="BM66" s="1272"/>
      <c r="BN66" s="1272"/>
      <c r="BO66" s="1272"/>
      <c r="BP66" s="1272"/>
      <c r="BQ66" s="1272"/>
      <c r="BR66" s="1272"/>
      <c r="BS66" s="1272"/>
      <c r="BT66" s="1272"/>
      <c r="BU66" s="1272"/>
      <c r="BV66" s="1272"/>
      <c r="BW66" s="1272"/>
      <c r="BX66" s="1272"/>
      <c r="BY66" s="1272"/>
      <c r="BZ66" s="1272"/>
      <c r="CA66" s="1272"/>
      <c r="CB66" s="1272"/>
      <c r="CC66" s="1272"/>
      <c r="CD66" s="1272"/>
      <c r="CE66" s="1272"/>
      <c r="CF66" s="1272"/>
      <c r="CG66" s="1272"/>
      <c r="CH66" s="1272"/>
      <c r="CI66" s="1272"/>
      <c r="CJ66" s="1272"/>
      <c r="CK66" s="1272"/>
      <c r="CL66" s="1272"/>
      <c r="CM66" s="1272"/>
      <c r="CN66" s="1272"/>
      <c r="CO66" s="1272"/>
      <c r="CP66" s="1272"/>
      <c r="CQ66" s="1272"/>
      <c r="CR66" s="1272"/>
      <c r="CS66" s="1272"/>
      <c r="CT66" s="1272"/>
      <c r="CU66" s="1272"/>
      <c r="CV66" s="1272"/>
      <c r="CW66" s="1272"/>
      <c r="CX66" s="1272"/>
      <c r="CY66" s="1272"/>
      <c r="CZ66" s="1272"/>
      <c r="DA66" s="1272"/>
      <c r="DB66" s="1272"/>
      <c r="DC66" s="1273"/>
    </row>
    <row r="67" spans="2:107" x14ac:dyDescent="0.15">
      <c r="B67" s="372"/>
      <c r="AN67" s="1271"/>
      <c r="AO67" s="1272"/>
      <c r="AP67" s="1272"/>
      <c r="AQ67" s="1272"/>
      <c r="AR67" s="1272"/>
      <c r="AS67" s="1272"/>
      <c r="AT67" s="1272"/>
      <c r="AU67" s="1272"/>
      <c r="AV67" s="1272"/>
      <c r="AW67" s="1272"/>
      <c r="AX67" s="1272"/>
      <c r="AY67" s="1272"/>
      <c r="AZ67" s="1272"/>
      <c r="BA67" s="1272"/>
      <c r="BB67" s="1272"/>
      <c r="BC67" s="1272"/>
      <c r="BD67" s="1272"/>
      <c r="BE67" s="1272"/>
      <c r="BF67" s="1272"/>
      <c r="BG67" s="1272"/>
      <c r="BH67" s="1272"/>
      <c r="BI67" s="1272"/>
      <c r="BJ67" s="1272"/>
      <c r="BK67" s="1272"/>
      <c r="BL67" s="1272"/>
      <c r="BM67" s="1272"/>
      <c r="BN67" s="1272"/>
      <c r="BO67" s="1272"/>
      <c r="BP67" s="1272"/>
      <c r="BQ67" s="1272"/>
      <c r="BR67" s="1272"/>
      <c r="BS67" s="1272"/>
      <c r="BT67" s="1272"/>
      <c r="BU67" s="1272"/>
      <c r="BV67" s="1272"/>
      <c r="BW67" s="1272"/>
      <c r="BX67" s="1272"/>
      <c r="BY67" s="1272"/>
      <c r="BZ67" s="1272"/>
      <c r="CA67" s="1272"/>
      <c r="CB67" s="1272"/>
      <c r="CC67" s="1272"/>
      <c r="CD67" s="1272"/>
      <c r="CE67" s="1272"/>
      <c r="CF67" s="1272"/>
      <c r="CG67" s="1272"/>
      <c r="CH67" s="1272"/>
      <c r="CI67" s="1272"/>
      <c r="CJ67" s="1272"/>
      <c r="CK67" s="1272"/>
      <c r="CL67" s="1272"/>
      <c r="CM67" s="1272"/>
      <c r="CN67" s="1272"/>
      <c r="CO67" s="1272"/>
      <c r="CP67" s="1272"/>
      <c r="CQ67" s="1272"/>
      <c r="CR67" s="1272"/>
      <c r="CS67" s="1272"/>
      <c r="CT67" s="1272"/>
      <c r="CU67" s="1272"/>
      <c r="CV67" s="1272"/>
      <c r="CW67" s="1272"/>
      <c r="CX67" s="1272"/>
      <c r="CY67" s="1272"/>
      <c r="CZ67" s="1272"/>
      <c r="DA67" s="1272"/>
      <c r="DB67" s="1272"/>
      <c r="DC67" s="1273"/>
    </row>
    <row r="68" spans="2:107" x14ac:dyDescent="0.15">
      <c r="B68" s="372"/>
      <c r="AN68" s="1271"/>
      <c r="AO68" s="1272"/>
      <c r="AP68" s="1272"/>
      <c r="AQ68" s="1272"/>
      <c r="AR68" s="1272"/>
      <c r="AS68" s="1272"/>
      <c r="AT68" s="1272"/>
      <c r="AU68" s="1272"/>
      <c r="AV68" s="1272"/>
      <c r="AW68" s="1272"/>
      <c r="AX68" s="1272"/>
      <c r="AY68" s="1272"/>
      <c r="AZ68" s="1272"/>
      <c r="BA68" s="1272"/>
      <c r="BB68" s="1272"/>
      <c r="BC68" s="1272"/>
      <c r="BD68" s="1272"/>
      <c r="BE68" s="1272"/>
      <c r="BF68" s="1272"/>
      <c r="BG68" s="1272"/>
      <c r="BH68" s="1272"/>
      <c r="BI68" s="1272"/>
      <c r="BJ68" s="1272"/>
      <c r="BK68" s="1272"/>
      <c r="BL68" s="1272"/>
      <c r="BM68" s="1272"/>
      <c r="BN68" s="1272"/>
      <c r="BO68" s="1272"/>
      <c r="BP68" s="1272"/>
      <c r="BQ68" s="1272"/>
      <c r="BR68" s="1272"/>
      <c r="BS68" s="1272"/>
      <c r="BT68" s="1272"/>
      <c r="BU68" s="1272"/>
      <c r="BV68" s="1272"/>
      <c r="BW68" s="1272"/>
      <c r="BX68" s="1272"/>
      <c r="BY68" s="1272"/>
      <c r="BZ68" s="1272"/>
      <c r="CA68" s="1272"/>
      <c r="CB68" s="1272"/>
      <c r="CC68" s="1272"/>
      <c r="CD68" s="1272"/>
      <c r="CE68" s="1272"/>
      <c r="CF68" s="1272"/>
      <c r="CG68" s="1272"/>
      <c r="CH68" s="1272"/>
      <c r="CI68" s="1272"/>
      <c r="CJ68" s="1272"/>
      <c r="CK68" s="1272"/>
      <c r="CL68" s="1272"/>
      <c r="CM68" s="1272"/>
      <c r="CN68" s="1272"/>
      <c r="CO68" s="1272"/>
      <c r="CP68" s="1272"/>
      <c r="CQ68" s="1272"/>
      <c r="CR68" s="1272"/>
      <c r="CS68" s="1272"/>
      <c r="CT68" s="1272"/>
      <c r="CU68" s="1272"/>
      <c r="CV68" s="1272"/>
      <c r="CW68" s="1272"/>
      <c r="CX68" s="1272"/>
      <c r="CY68" s="1272"/>
      <c r="CZ68" s="1272"/>
      <c r="DA68" s="1272"/>
      <c r="DB68" s="1272"/>
      <c r="DC68" s="1273"/>
    </row>
    <row r="69" spans="2:107" x14ac:dyDescent="0.15">
      <c r="B69" s="372"/>
      <c r="AN69" s="1274"/>
      <c r="AO69" s="1275"/>
      <c r="AP69" s="1275"/>
      <c r="AQ69" s="1275"/>
      <c r="AR69" s="1275"/>
      <c r="AS69" s="1275"/>
      <c r="AT69" s="1275"/>
      <c r="AU69" s="1275"/>
      <c r="AV69" s="1275"/>
      <c r="AW69" s="1275"/>
      <c r="AX69" s="1275"/>
      <c r="AY69" s="1275"/>
      <c r="AZ69" s="1275"/>
      <c r="BA69" s="1275"/>
      <c r="BB69" s="1275"/>
      <c r="BC69" s="1275"/>
      <c r="BD69" s="1275"/>
      <c r="BE69" s="1275"/>
      <c r="BF69" s="1275"/>
      <c r="BG69" s="1275"/>
      <c r="BH69" s="1275"/>
      <c r="BI69" s="1275"/>
      <c r="BJ69" s="1275"/>
      <c r="BK69" s="1275"/>
      <c r="BL69" s="1275"/>
      <c r="BM69" s="1275"/>
      <c r="BN69" s="1275"/>
      <c r="BO69" s="1275"/>
      <c r="BP69" s="1275"/>
      <c r="BQ69" s="1275"/>
      <c r="BR69" s="1275"/>
      <c r="BS69" s="1275"/>
      <c r="BT69" s="1275"/>
      <c r="BU69" s="1275"/>
      <c r="BV69" s="1275"/>
      <c r="BW69" s="1275"/>
      <c r="BX69" s="1275"/>
      <c r="BY69" s="1275"/>
      <c r="BZ69" s="1275"/>
      <c r="CA69" s="1275"/>
      <c r="CB69" s="1275"/>
      <c r="CC69" s="1275"/>
      <c r="CD69" s="1275"/>
      <c r="CE69" s="1275"/>
      <c r="CF69" s="1275"/>
      <c r="CG69" s="1275"/>
      <c r="CH69" s="1275"/>
      <c r="CI69" s="1275"/>
      <c r="CJ69" s="1275"/>
      <c r="CK69" s="1275"/>
      <c r="CL69" s="1275"/>
      <c r="CM69" s="1275"/>
      <c r="CN69" s="1275"/>
      <c r="CO69" s="1275"/>
      <c r="CP69" s="1275"/>
      <c r="CQ69" s="1275"/>
      <c r="CR69" s="1275"/>
      <c r="CS69" s="1275"/>
      <c r="CT69" s="1275"/>
      <c r="CU69" s="1275"/>
      <c r="CV69" s="1275"/>
      <c r="CW69" s="1275"/>
      <c r="CX69" s="1275"/>
      <c r="CY69" s="1275"/>
      <c r="CZ69" s="1275"/>
      <c r="DA69" s="1275"/>
      <c r="DB69" s="1275"/>
      <c r="DC69" s="1276"/>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568</v>
      </c>
    </row>
    <row r="72" spans="2:107" x14ac:dyDescent="0.15">
      <c r="B72" s="372"/>
      <c r="G72" s="1262"/>
      <c r="H72" s="1262"/>
      <c r="I72" s="1262"/>
      <c r="J72" s="1262"/>
      <c r="K72" s="382"/>
      <c r="L72" s="382"/>
      <c r="M72" s="383"/>
      <c r="N72" s="383"/>
      <c r="AN72" s="1265"/>
      <c r="AO72" s="1266"/>
      <c r="AP72" s="1266"/>
      <c r="AQ72" s="1266"/>
      <c r="AR72" s="1266"/>
      <c r="AS72" s="1266"/>
      <c r="AT72" s="1266"/>
      <c r="AU72" s="1266"/>
      <c r="AV72" s="1266"/>
      <c r="AW72" s="1266"/>
      <c r="AX72" s="1266"/>
      <c r="AY72" s="1266"/>
      <c r="AZ72" s="1266"/>
      <c r="BA72" s="1266"/>
      <c r="BB72" s="1266"/>
      <c r="BC72" s="1266"/>
      <c r="BD72" s="1266"/>
      <c r="BE72" s="1266"/>
      <c r="BF72" s="1266"/>
      <c r="BG72" s="1266"/>
      <c r="BH72" s="1266"/>
      <c r="BI72" s="1266"/>
      <c r="BJ72" s="1266"/>
      <c r="BK72" s="1266"/>
      <c r="BL72" s="1266"/>
      <c r="BM72" s="1266"/>
      <c r="BN72" s="1266"/>
      <c r="BO72" s="1267"/>
      <c r="BP72" s="1261" t="s">
        <v>527</v>
      </c>
      <c r="BQ72" s="1261"/>
      <c r="BR72" s="1261"/>
      <c r="BS72" s="1261"/>
      <c r="BT72" s="1261"/>
      <c r="BU72" s="1261"/>
      <c r="BV72" s="1261"/>
      <c r="BW72" s="1261"/>
      <c r="BX72" s="1261" t="s">
        <v>528</v>
      </c>
      <c r="BY72" s="1261"/>
      <c r="BZ72" s="1261"/>
      <c r="CA72" s="1261"/>
      <c r="CB72" s="1261"/>
      <c r="CC72" s="1261"/>
      <c r="CD72" s="1261"/>
      <c r="CE72" s="1261"/>
      <c r="CF72" s="1261" t="s">
        <v>529</v>
      </c>
      <c r="CG72" s="1261"/>
      <c r="CH72" s="1261"/>
      <c r="CI72" s="1261"/>
      <c r="CJ72" s="1261"/>
      <c r="CK72" s="1261"/>
      <c r="CL72" s="1261"/>
      <c r="CM72" s="1261"/>
      <c r="CN72" s="1261" t="s">
        <v>530</v>
      </c>
      <c r="CO72" s="1261"/>
      <c r="CP72" s="1261"/>
      <c r="CQ72" s="1261"/>
      <c r="CR72" s="1261"/>
      <c r="CS72" s="1261"/>
      <c r="CT72" s="1261"/>
      <c r="CU72" s="1261"/>
      <c r="CV72" s="1261" t="s">
        <v>531</v>
      </c>
      <c r="CW72" s="1261"/>
      <c r="CX72" s="1261"/>
      <c r="CY72" s="1261"/>
      <c r="CZ72" s="1261"/>
      <c r="DA72" s="1261"/>
      <c r="DB72" s="1261"/>
      <c r="DC72" s="1261"/>
    </row>
    <row r="73" spans="2:107" x14ac:dyDescent="0.15">
      <c r="B73" s="372"/>
      <c r="G73" s="1264"/>
      <c r="H73" s="1264"/>
      <c r="I73" s="1264"/>
      <c r="J73" s="1264"/>
      <c r="K73" s="1260"/>
      <c r="L73" s="1260"/>
      <c r="M73" s="1260"/>
      <c r="N73" s="1260"/>
      <c r="AM73" s="381"/>
      <c r="AN73" s="1259" t="s">
        <v>569</v>
      </c>
      <c r="AO73" s="1259"/>
      <c r="AP73" s="1259"/>
      <c r="AQ73" s="1259"/>
      <c r="AR73" s="1259"/>
      <c r="AS73" s="1259"/>
      <c r="AT73" s="1259"/>
      <c r="AU73" s="1259"/>
      <c r="AV73" s="1259"/>
      <c r="AW73" s="1259"/>
      <c r="AX73" s="1259"/>
      <c r="AY73" s="1259"/>
      <c r="AZ73" s="1259"/>
      <c r="BA73" s="1259"/>
      <c r="BB73" s="1259" t="s">
        <v>570</v>
      </c>
      <c r="BC73" s="1259"/>
      <c r="BD73" s="1259"/>
      <c r="BE73" s="1259"/>
      <c r="BF73" s="1259"/>
      <c r="BG73" s="1259"/>
      <c r="BH73" s="1259"/>
      <c r="BI73" s="1259"/>
      <c r="BJ73" s="1259"/>
      <c r="BK73" s="1259"/>
      <c r="BL73" s="1259"/>
      <c r="BM73" s="1259"/>
      <c r="BN73" s="1259"/>
      <c r="BO73" s="1259"/>
      <c r="BP73" s="1256"/>
      <c r="BQ73" s="1256"/>
      <c r="BR73" s="1256"/>
      <c r="BS73" s="1256"/>
      <c r="BT73" s="1256"/>
      <c r="BU73" s="1256"/>
      <c r="BV73" s="1256"/>
      <c r="BW73" s="1256"/>
      <c r="BX73" s="1256"/>
      <c r="BY73" s="1256"/>
      <c r="BZ73" s="1256"/>
      <c r="CA73" s="1256"/>
      <c r="CB73" s="1256"/>
      <c r="CC73" s="1256"/>
      <c r="CD73" s="1256"/>
      <c r="CE73" s="1256"/>
      <c r="CF73" s="1256"/>
      <c r="CG73" s="1256"/>
      <c r="CH73" s="1256"/>
      <c r="CI73" s="1256"/>
      <c r="CJ73" s="1256"/>
      <c r="CK73" s="1256"/>
      <c r="CL73" s="1256"/>
      <c r="CM73" s="1256"/>
      <c r="CN73" s="1256"/>
      <c r="CO73" s="1256"/>
      <c r="CP73" s="1256"/>
      <c r="CQ73" s="1256"/>
      <c r="CR73" s="1256"/>
      <c r="CS73" s="1256"/>
      <c r="CT73" s="1256"/>
      <c r="CU73" s="1256"/>
      <c r="CV73" s="1256"/>
      <c r="CW73" s="1256"/>
      <c r="CX73" s="1256"/>
      <c r="CY73" s="1256"/>
      <c r="CZ73" s="1256"/>
      <c r="DA73" s="1256"/>
      <c r="DB73" s="1256"/>
      <c r="DC73" s="1256"/>
    </row>
    <row r="74" spans="2:107" x14ac:dyDescent="0.15">
      <c r="B74" s="372"/>
      <c r="G74" s="1264"/>
      <c r="H74" s="1264"/>
      <c r="I74" s="1264"/>
      <c r="J74" s="1264"/>
      <c r="K74" s="1260"/>
      <c r="L74" s="1260"/>
      <c r="M74" s="1260"/>
      <c r="N74" s="1260"/>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6"/>
      <c r="BQ74" s="1256"/>
      <c r="BR74" s="1256"/>
      <c r="BS74" s="1256"/>
      <c r="BT74" s="1256"/>
      <c r="BU74" s="1256"/>
      <c r="BV74" s="1256"/>
      <c r="BW74" s="1256"/>
      <c r="BX74" s="1256"/>
      <c r="BY74" s="1256"/>
      <c r="BZ74" s="1256"/>
      <c r="CA74" s="1256"/>
      <c r="CB74" s="1256"/>
      <c r="CC74" s="1256"/>
      <c r="CD74" s="1256"/>
      <c r="CE74" s="1256"/>
      <c r="CF74" s="1256"/>
      <c r="CG74" s="1256"/>
      <c r="CH74" s="1256"/>
      <c r="CI74" s="1256"/>
      <c r="CJ74" s="1256"/>
      <c r="CK74" s="1256"/>
      <c r="CL74" s="1256"/>
      <c r="CM74" s="1256"/>
      <c r="CN74" s="1256"/>
      <c r="CO74" s="1256"/>
      <c r="CP74" s="1256"/>
      <c r="CQ74" s="1256"/>
      <c r="CR74" s="1256"/>
      <c r="CS74" s="1256"/>
      <c r="CT74" s="1256"/>
      <c r="CU74" s="1256"/>
      <c r="CV74" s="1256"/>
      <c r="CW74" s="1256"/>
      <c r="CX74" s="1256"/>
      <c r="CY74" s="1256"/>
      <c r="CZ74" s="1256"/>
      <c r="DA74" s="1256"/>
      <c r="DB74" s="1256"/>
      <c r="DC74" s="1256"/>
    </row>
    <row r="75" spans="2:107" x14ac:dyDescent="0.15">
      <c r="B75" s="372"/>
      <c r="G75" s="1264"/>
      <c r="H75" s="1264"/>
      <c r="I75" s="1262"/>
      <c r="J75" s="1262"/>
      <c r="K75" s="1263"/>
      <c r="L75" s="1263"/>
      <c r="M75" s="1263"/>
      <c r="N75" s="1263"/>
      <c r="AM75" s="381"/>
      <c r="AN75" s="1259"/>
      <c r="AO75" s="1259"/>
      <c r="AP75" s="1259"/>
      <c r="AQ75" s="1259"/>
      <c r="AR75" s="1259"/>
      <c r="AS75" s="1259"/>
      <c r="AT75" s="1259"/>
      <c r="AU75" s="1259"/>
      <c r="AV75" s="1259"/>
      <c r="AW75" s="1259"/>
      <c r="AX75" s="1259"/>
      <c r="AY75" s="1259"/>
      <c r="AZ75" s="1259"/>
      <c r="BA75" s="1259"/>
      <c r="BB75" s="1259" t="s">
        <v>574</v>
      </c>
      <c r="BC75" s="1259"/>
      <c r="BD75" s="1259"/>
      <c r="BE75" s="1259"/>
      <c r="BF75" s="1259"/>
      <c r="BG75" s="1259"/>
      <c r="BH75" s="1259"/>
      <c r="BI75" s="1259"/>
      <c r="BJ75" s="1259"/>
      <c r="BK75" s="1259"/>
      <c r="BL75" s="1259"/>
      <c r="BM75" s="1259"/>
      <c r="BN75" s="1259"/>
      <c r="BO75" s="1259"/>
      <c r="BP75" s="1256">
        <v>7.3</v>
      </c>
      <c r="BQ75" s="1256"/>
      <c r="BR75" s="1256"/>
      <c r="BS75" s="1256"/>
      <c r="BT75" s="1256"/>
      <c r="BU75" s="1256"/>
      <c r="BV75" s="1256"/>
      <c r="BW75" s="1256"/>
      <c r="BX75" s="1256">
        <v>8</v>
      </c>
      <c r="BY75" s="1256"/>
      <c r="BZ75" s="1256"/>
      <c r="CA75" s="1256"/>
      <c r="CB75" s="1256"/>
      <c r="CC75" s="1256"/>
      <c r="CD75" s="1256"/>
      <c r="CE75" s="1256"/>
      <c r="CF75" s="1256">
        <v>8.8000000000000007</v>
      </c>
      <c r="CG75" s="1256"/>
      <c r="CH75" s="1256"/>
      <c r="CI75" s="1256"/>
      <c r="CJ75" s="1256"/>
      <c r="CK75" s="1256"/>
      <c r="CL75" s="1256"/>
      <c r="CM75" s="1256"/>
      <c r="CN75" s="1256">
        <v>8.9</v>
      </c>
      <c r="CO75" s="1256"/>
      <c r="CP75" s="1256"/>
      <c r="CQ75" s="1256"/>
      <c r="CR75" s="1256"/>
      <c r="CS75" s="1256"/>
      <c r="CT75" s="1256"/>
      <c r="CU75" s="1256"/>
      <c r="CV75" s="1256">
        <v>8.1999999999999993</v>
      </c>
      <c r="CW75" s="1256"/>
      <c r="CX75" s="1256"/>
      <c r="CY75" s="1256"/>
      <c r="CZ75" s="1256"/>
      <c r="DA75" s="1256"/>
      <c r="DB75" s="1256"/>
      <c r="DC75" s="1256"/>
    </row>
    <row r="76" spans="2:107" x14ac:dyDescent="0.15">
      <c r="B76" s="372"/>
      <c r="G76" s="1264"/>
      <c r="H76" s="1264"/>
      <c r="I76" s="1262"/>
      <c r="J76" s="1262"/>
      <c r="K76" s="1263"/>
      <c r="L76" s="1263"/>
      <c r="M76" s="1263"/>
      <c r="N76" s="1263"/>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6"/>
      <c r="BQ76" s="1256"/>
      <c r="BR76" s="1256"/>
      <c r="BS76" s="1256"/>
      <c r="BT76" s="1256"/>
      <c r="BU76" s="1256"/>
      <c r="BV76" s="1256"/>
      <c r="BW76" s="1256"/>
      <c r="BX76" s="1256"/>
      <c r="BY76" s="1256"/>
      <c r="BZ76" s="1256"/>
      <c r="CA76" s="1256"/>
      <c r="CB76" s="1256"/>
      <c r="CC76" s="1256"/>
      <c r="CD76" s="1256"/>
      <c r="CE76" s="1256"/>
      <c r="CF76" s="1256"/>
      <c r="CG76" s="1256"/>
      <c r="CH76" s="1256"/>
      <c r="CI76" s="1256"/>
      <c r="CJ76" s="1256"/>
      <c r="CK76" s="1256"/>
      <c r="CL76" s="1256"/>
      <c r="CM76" s="1256"/>
      <c r="CN76" s="1256"/>
      <c r="CO76" s="1256"/>
      <c r="CP76" s="1256"/>
      <c r="CQ76" s="1256"/>
      <c r="CR76" s="1256"/>
      <c r="CS76" s="1256"/>
      <c r="CT76" s="1256"/>
      <c r="CU76" s="1256"/>
      <c r="CV76" s="1256"/>
      <c r="CW76" s="1256"/>
      <c r="CX76" s="1256"/>
      <c r="CY76" s="1256"/>
      <c r="CZ76" s="1256"/>
      <c r="DA76" s="1256"/>
      <c r="DB76" s="1256"/>
      <c r="DC76" s="1256"/>
    </row>
    <row r="77" spans="2:107" x14ac:dyDescent="0.15">
      <c r="B77" s="372"/>
      <c r="G77" s="1262"/>
      <c r="H77" s="1262"/>
      <c r="I77" s="1262"/>
      <c r="J77" s="1262"/>
      <c r="K77" s="1260"/>
      <c r="L77" s="1260"/>
      <c r="M77" s="1260"/>
      <c r="N77" s="1260"/>
      <c r="AN77" s="1261" t="s">
        <v>572</v>
      </c>
      <c r="AO77" s="1261"/>
      <c r="AP77" s="1261"/>
      <c r="AQ77" s="1261"/>
      <c r="AR77" s="1261"/>
      <c r="AS77" s="1261"/>
      <c r="AT77" s="1261"/>
      <c r="AU77" s="1261"/>
      <c r="AV77" s="1261"/>
      <c r="AW77" s="1261"/>
      <c r="AX77" s="1261"/>
      <c r="AY77" s="1261"/>
      <c r="AZ77" s="1261"/>
      <c r="BA77" s="1261"/>
      <c r="BB77" s="1259" t="s">
        <v>570</v>
      </c>
      <c r="BC77" s="1259"/>
      <c r="BD77" s="1259"/>
      <c r="BE77" s="1259"/>
      <c r="BF77" s="1259"/>
      <c r="BG77" s="1259"/>
      <c r="BH77" s="1259"/>
      <c r="BI77" s="1259"/>
      <c r="BJ77" s="1259"/>
      <c r="BK77" s="1259"/>
      <c r="BL77" s="1259"/>
      <c r="BM77" s="1259"/>
      <c r="BN77" s="1259"/>
      <c r="BO77" s="1259"/>
      <c r="BP77" s="1256">
        <v>0</v>
      </c>
      <c r="BQ77" s="1256"/>
      <c r="BR77" s="1256"/>
      <c r="BS77" s="1256"/>
      <c r="BT77" s="1256"/>
      <c r="BU77" s="1256"/>
      <c r="BV77" s="1256"/>
      <c r="BW77" s="1256"/>
      <c r="BX77" s="1256">
        <v>0</v>
      </c>
      <c r="BY77" s="1256"/>
      <c r="BZ77" s="1256"/>
      <c r="CA77" s="1256"/>
      <c r="CB77" s="1256"/>
      <c r="CC77" s="1256"/>
      <c r="CD77" s="1256"/>
      <c r="CE77" s="1256"/>
      <c r="CF77" s="1256">
        <v>0</v>
      </c>
      <c r="CG77" s="1256"/>
      <c r="CH77" s="1256"/>
      <c r="CI77" s="1256"/>
      <c r="CJ77" s="1256"/>
      <c r="CK77" s="1256"/>
      <c r="CL77" s="1256"/>
      <c r="CM77" s="1256"/>
      <c r="CN77" s="1256">
        <v>0</v>
      </c>
      <c r="CO77" s="1256"/>
      <c r="CP77" s="1256"/>
      <c r="CQ77" s="1256"/>
      <c r="CR77" s="1256"/>
      <c r="CS77" s="1256"/>
      <c r="CT77" s="1256"/>
      <c r="CU77" s="1256"/>
      <c r="CV77" s="1256">
        <v>0</v>
      </c>
      <c r="CW77" s="1256"/>
      <c r="CX77" s="1256"/>
      <c r="CY77" s="1256"/>
      <c r="CZ77" s="1256"/>
      <c r="DA77" s="1256"/>
      <c r="DB77" s="1256"/>
      <c r="DC77" s="1256"/>
    </row>
    <row r="78" spans="2:107" x14ac:dyDescent="0.15">
      <c r="B78" s="372"/>
      <c r="G78" s="1262"/>
      <c r="H78" s="1262"/>
      <c r="I78" s="1262"/>
      <c r="J78" s="1262"/>
      <c r="K78" s="1260"/>
      <c r="L78" s="1260"/>
      <c r="M78" s="1260"/>
      <c r="N78" s="1260"/>
      <c r="AN78" s="1261"/>
      <c r="AO78" s="1261"/>
      <c r="AP78" s="1261"/>
      <c r="AQ78" s="1261"/>
      <c r="AR78" s="1261"/>
      <c r="AS78" s="1261"/>
      <c r="AT78" s="1261"/>
      <c r="AU78" s="1261"/>
      <c r="AV78" s="1261"/>
      <c r="AW78" s="1261"/>
      <c r="AX78" s="1261"/>
      <c r="AY78" s="1261"/>
      <c r="AZ78" s="1261"/>
      <c r="BA78" s="1261"/>
      <c r="BB78" s="1259"/>
      <c r="BC78" s="1259"/>
      <c r="BD78" s="1259"/>
      <c r="BE78" s="1259"/>
      <c r="BF78" s="1259"/>
      <c r="BG78" s="1259"/>
      <c r="BH78" s="1259"/>
      <c r="BI78" s="1259"/>
      <c r="BJ78" s="1259"/>
      <c r="BK78" s="1259"/>
      <c r="BL78" s="1259"/>
      <c r="BM78" s="1259"/>
      <c r="BN78" s="1259"/>
      <c r="BO78" s="1259"/>
      <c r="BP78" s="1256"/>
      <c r="BQ78" s="1256"/>
      <c r="BR78" s="1256"/>
      <c r="BS78" s="1256"/>
      <c r="BT78" s="1256"/>
      <c r="BU78" s="1256"/>
      <c r="BV78" s="1256"/>
      <c r="BW78" s="1256"/>
      <c r="BX78" s="1256"/>
      <c r="BY78" s="1256"/>
      <c r="BZ78" s="1256"/>
      <c r="CA78" s="1256"/>
      <c r="CB78" s="1256"/>
      <c r="CC78" s="1256"/>
      <c r="CD78" s="1256"/>
      <c r="CE78" s="1256"/>
      <c r="CF78" s="1256"/>
      <c r="CG78" s="1256"/>
      <c r="CH78" s="1256"/>
      <c r="CI78" s="1256"/>
      <c r="CJ78" s="1256"/>
      <c r="CK78" s="1256"/>
      <c r="CL78" s="1256"/>
      <c r="CM78" s="1256"/>
      <c r="CN78" s="1256"/>
      <c r="CO78" s="1256"/>
      <c r="CP78" s="1256"/>
      <c r="CQ78" s="1256"/>
      <c r="CR78" s="1256"/>
      <c r="CS78" s="1256"/>
      <c r="CT78" s="1256"/>
      <c r="CU78" s="1256"/>
      <c r="CV78" s="1256"/>
      <c r="CW78" s="1256"/>
      <c r="CX78" s="1256"/>
      <c r="CY78" s="1256"/>
      <c r="CZ78" s="1256"/>
      <c r="DA78" s="1256"/>
      <c r="DB78" s="1256"/>
      <c r="DC78" s="1256"/>
    </row>
    <row r="79" spans="2:107" x14ac:dyDescent="0.15">
      <c r="B79" s="372"/>
      <c r="G79" s="1262"/>
      <c r="H79" s="1262"/>
      <c r="I79" s="1257"/>
      <c r="J79" s="1257"/>
      <c r="K79" s="1258"/>
      <c r="L79" s="1258"/>
      <c r="M79" s="1258"/>
      <c r="N79" s="1258"/>
      <c r="AN79" s="1261"/>
      <c r="AO79" s="1261"/>
      <c r="AP79" s="1261"/>
      <c r="AQ79" s="1261"/>
      <c r="AR79" s="1261"/>
      <c r="AS79" s="1261"/>
      <c r="AT79" s="1261"/>
      <c r="AU79" s="1261"/>
      <c r="AV79" s="1261"/>
      <c r="AW79" s="1261"/>
      <c r="AX79" s="1261"/>
      <c r="AY79" s="1261"/>
      <c r="AZ79" s="1261"/>
      <c r="BA79" s="1261"/>
      <c r="BB79" s="1259" t="s">
        <v>574</v>
      </c>
      <c r="BC79" s="1259"/>
      <c r="BD79" s="1259"/>
      <c r="BE79" s="1259"/>
      <c r="BF79" s="1259"/>
      <c r="BG79" s="1259"/>
      <c r="BH79" s="1259"/>
      <c r="BI79" s="1259"/>
      <c r="BJ79" s="1259"/>
      <c r="BK79" s="1259"/>
      <c r="BL79" s="1259"/>
      <c r="BM79" s="1259"/>
      <c r="BN79" s="1259"/>
      <c r="BO79" s="1259"/>
      <c r="BP79" s="1256">
        <v>8</v>
      </c>
      <c r="BQ79" s="1256"/>
      <c r="BR79" s="1256"/>
      <c r="BS79" s="1256"/>
      <c r="BT79" s="1256"/>
      <c r="BU79" s="1256"/>
      <c r="BV79" s="1256"/>
      <c r="BW79" s="1256"/>
      <c r="BX79" s="1256">
        <v>6.6</v>
      </c>
      <c r="BY79" s="1256"/>
      <c r="BZ79" s="1256"/>
      <c r="CA79" s="1256"/>
      <c r="CB79" s="1256"/>
      <c r="CC79" s="1256"/>
      <c r="CD79" s="1256"/>
      <c r="CE79" s="1256"/>
      <c r="CF79" s="1256">
        <v>6.8</v>
      </c>
      <c r="CG79" s="1256"/>
      <c r="CH79" s="1256"/>
      <c r="CI79" s="1256"/>
      <c r="CJ79" s="1256"/>
      <c r="CK79" s="1256"/>
      <c r="CL79" s="1256"/>
      <c r="CM79" s="1256"/>
      <c r="CN79" s="1256">
        <v>7.2</v>
      </c>
      <c r="CO79" s="1256"/>
      <c r="CP79" s="1256"/>
      <c r="CQ79" s="1256"/>
      <c r="CR79" s="1256"/>
      <c r="CS79" s="1256"/>
      <c r="CT79" s="1256"/>
      <c r="CU79" s="1256"/>
      <c r="CV79" s="1256">
        <v>7.3</v>
      </c>
      <c r="CW79" s="1256"/>
      <c r="CX79" s="1256"/>
      <c r="CY79" s="1256"/>
      <c r="CZ79" s="1256"/>
      <c r="DA79" s="1256"/>
      <c r="DB79" s="1256"/>
      <c r="DC79" s="1256"/>
    </row>
    <row r="80" spans="2:107" x14ac:dyDescent="0.15">
      <c r="B80" s="372"/>
      <c r="G80" s="1262"/>
      <c r="H80" s="1262"/>
      <c r="I80" s="1257"/>
      <c r="J80" s="1257"/>
      <c r="K80" s="1258"/>
      <c r="L80" s="1258"/>
      <c r="M80" s="1258"/>
      <c r="N80" s="1258"/>
      <c r="AN80" s="1261"/>
      <c r="AO80" s="1261"/>
      <c r="AP80" s="1261"/>
      <c r="AQ80" s="1261"/>
      <c r="AR80" s="1261"/>
      <c r="AS80" s="1261"/>
      <c r="AT80" s="1261"/>
      <c r="AU80" s="1261"/>
      <c r="AV80" s="1261"/>
      <c r="AW80" s="1261"/>
      <c r="AX80" s="1261"/>
      <c r="AY80" s="1261"/>
      <c r="AZ80" s="1261"/>
      <c r="BA80" s="1261"/>
      <c r="BB80" s="1259"/>
      <c r="BC80" s="1259"/>
      <c r="BD80" s="1259"/>
      <c r="BE80" s="1259"/>
      <c r="BF80" s="1259"/>
      <c r="BG80" s="1259"/>
      <c r="BH80" s="1259"/>
      <c r="BI80" s="1259"/>
      <c r="BJ80" s="1259"/>
      <c r="BK80" s="1259"/>
      <c r="BL80" s="1259"/>
      <c r="BM80" s="1259"/>
      <c r="BN80" s="1259"/>
      <c r="BO80" s="1259"/>
      <c r="BP80" s="1256"/>
      <c r="BQ80" s="1256"/>
      <c r="BR80" s="1256"/>
      <c r="BS80" s="1256"/>
      <c r="BT80" s="1256"/>
      <c r="BU80" s="1256"/>
      <c r="BV80" s="1256"/>
      <c r="BW80" s="1256"/>
      <c r="BX80" s="1256"/>
      <c r="BY80" s="1256"/>
      <c r="BZ80" s="1256"/>
      <c r="CA80" s="1256"/>
      <c r="CB80" s="1256"/>
      <c r="CC80" s="1256"/>
      <c r="CD80" s="1256"/>
      <c r="CE80" s="1256"/>
      <c r="CF80" s="1256"/>
      <c r="CG80" s="1256"/>
      <c r="CH80" s="1256"/>
      <c r="CI80" s="1256"/>
      <c r="CJ80" s="1256"/>
      <c r="CK80" s="1256"/>
      <c r="CL80" s="1256"/>
      <c r="CM80" s="1256"/>
      <c r="CN80" s="1256"/>
      <c r="CO80" s="1256"/>
      <c r="CP80" s="1256"/>
      <c r="CQ80" s="1256"/>
      <c r="CR80" s="1256"/>
      <c r="CS80" s="1256"/>
      <c r="CT80" s="1256"/>
      <c r="CU80" s="1256"/>
      <c r="CV80" s="1256"/>
      <c r="CW80" s="1256"/>
      <c r="CX80" s="1256"/>
      <c r="CY80" s="1256"/>
      <c r="CZ80" s="1256"/>
      <c r="DA80" s="1256"/>
      <c r="DB80" s="1256"/>
      <c r="DC80" s="1256"/>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cq8Nu8LOKUgRapJ8fc1EnN6CxBQfTCqtifgr6WhHHHvxE6h3X2mPRr0H/FwzrCojX9Sc5nwNSz6wA+yzKU1yRA==" saltValue="XkmX4HapXnIwscVYOsoZ3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5A5FF-C43F-4425-9AD9-DCF1A76F43C2}">
  <sheetPr>
    <pageSetUpPr fitToPage="1"/>
  </sheetPr>
  <dimension ref="A1:DR125"/>
  <sheetViews>
    <sheetView showGridLines="0" topLeftCell="A9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ks3qxGMhGzwqaQoXwE8Ip1pBGvwkS3+k8+gKtDX9VRVV3727CqJ4tgF8BigBKHIrcBDqo1MBa9mhWSHnz8wSRQ==" saltValue="ZgdWvZOBmotaxHdzQT9Uu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78645-FDDB-42D3-930F-F9E67AB9A20E}">
  <sheetPr>
    <pageSetUpPr fitToPage="1"/>
  </sheetPr>
  <dimension ref="A1:DR125"/>
  <sheetViews>
    <sheetView showGridLines="0" tabSelected="1" topLeftCell="A52"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7DfQScsSdz7iAV1fzqeoeeMz5W6xep8MH57SRMOHoOAE9ZMca9OJElkzMpOrOZzyzz/Q9ItX3E9i3gYh5WuGIA==" saltValue="fXi6aYuhJMTgUfgXYaPSL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253441</v>
      </c>
      <c r="E3" s="144"/>
      <c r="F3" s="145">
        <v>332350</v>
      </c>
      <c r="G3" s="146"/>
      <c r="H3" s="147"/>
    </row>
    <row r="4" spans="1:8" x14ac:dyDescent="0.15">
      <c r="A4" s="148"/>
      <c r="B4" s="149"/>
      <c r="C4" s="150"/>
      <c r="D4" s="151">
        <v>203903</v>
      </c>
      <c r="E4" s="152"/>
      <c r="F4" s="153">
        <v>200453</v>
      </c>
      <c r="G4" s="154"/>
      <c r="H4" s="155"/>
    </row>
    <row r="5" spans="1:8" x14ac:dyDescent="0.15">
      <c r="A5" s="136" t="s">
        <v>521</v>
      </c>
      <c r="B5" s="141"/>
      <c r="C5" s="142"/>
      <c r="D5" s="143">
        <v>301621</v>
      </c>
      <c r="E5" s="144"/>
      <c r="F5" s="145">
        <v>362690</v>
      </c>
      <c r="G5" s="146"/>
      <c r="H5" s="147"/>
    </row>
    <row r="6" spans="1:8" x14ac:dyDescent="0.15">
      <c r="A6" s="148"/>
      <c r="B6" s="149"/>
      <c r="C6" s="150"/>
      <c r="D6" s="151">
        <v>156351</v>
      </c>
      <c r="E6" s="152"/>
      <c r="F6" s="153">
        <v>172580</v>
      </c>
      <c r="G6" s="154"/>
      <c r="H6" s="155"/>
    </row>
    <row r="7" spans="1:8" x14ac:dyDescent="0.15">
      <c r="A7" s="136" t="s">
        <v>522</v>
      </c>
      <c r="B7" s="141"/>
      <c r="C7" s="142"/>
      <c r="D7" s="143">
        <v>190978</v>
      </c>
      <c r="E7" s="144"/>
      <c r="F7" s="145">
        <v>296093</v>
      </c>
      <c r="G7" s="146"/>
      <c r="H7" s="147"/>
    </row>
    <row r="8" spans="1:8" x14ac:dyDescent="0.15">
      <c r="A8" s="148"/>
      <c r="B8" s="149"/>
      <c r="C8" s="150"/>
      <c r="D8" s="151">
        <v>186906</v>
      </c>
      <c r="E8" s="152"/>
      <c r="F8" s="153">
        <v>140545</v>
      </c>
      <c r="G8" s="154"/>
      <c r="H8" s="155"/>
    </row>
    <row r="9" spans="1:8" x14ac:dyDescent="0.15">
      <c r="A9" s="136" t="s">
        <v>523</v>
      </c>
      <c r="B9" s="141"/>
      <c r="C9" s="142"/>
      <c r="D9" s="143">
        <v>136180</v>
      </c>
      <c r="E9" s="144"/>
      <c r="F9" s="145">
        <v>308655</v>
      </c>
      <c r="G9" s="146"/>
      <c r="H9" s="147"/>
    </row>
    <row r="10" spans="1:8" x14ac:dyDescent="0.15">
      <c r="A10" s="148"/>
      <c r="B10" s="149"/>
      <c r="C10" s="150"/>
      <c r="D10" s="151">
        <v>124898</v>
      </c>
      <c r="E10" s="152"/>
      <c r="F10" s="153">
        <v>169887</v>
      </c>
      <c r="G10" s="154"/>
      <c r="H10" s="155"/>
    </row>
    <row r="11" spans="1:8" x14ac:dyDescent="0.15">
      <c r="A11" s="136" t="s">
        <v>524</v>
      </c>
      <c r="B11" s="141"/>
      <c r="C11" s="142"/>
      <c r="D11" s="143">
        <v>220106</v>
      </c>
      <c r="E11" s="144"/>
      <c r="F11" s="145">
        <v>325476</v>
      </c>
      <c r="G11" s="146"/>
      <c r="H11" s="147"/>
    </row>
    <row r="12" spans="1:8" x14ac:dyDescent="0.15">
      <c r="A12" s="148"/>
      <c r="B12" s="149"/>
      <c r="C12" s="156"/>
      <c r="D12" s="151">
        <v>208436</v>
      </c>
      <c r="E12" s="152"/>
      <c r="F12" s="153">
        <v>190204</v>
      </c>
      <c r="G12" s="154"/>
      <c r="H12" s="155"/>
    </row>
    <row r="13" spans="1:8" x14ac:dyDescent="0.15">
      <c r="A13" s="136"/>
      <c r="B13" s="141"/>
      <c r="C13" s="157"/>
      <c r="D13" s="158">
        <v>220465</v>
      </c>
      <c r="E13" s="159"/>
      <c r="F13" s="160">
        <v>325053</v>
      </c>
      <c r="G13" s="161"/>
      <c r="H13" s="147"/>
    </row>
    <row r="14" spans="1:8" x14ac:dyDescent="0.15">
      <c r="A14" s="148"/>
      <c r="B14" s="149"/>
      <c r="C14" s="150"/>
      <c r="D14" s="151">
        <v>176099</v>
      </c>
      <c r="E14" s="152"/>
      <c r="F14" s="153">
        <v>174734</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3.15</v>
      </c>
      <c r="C19" s="162">
        <f>ROUND(VALUE(SUBSTITUTE(実質収支比率等に係る経年分析!G$48,"▲","-")),2)</f>
        <v>3.85</v>
      </c>
      <c r="D19" s="162">
        <f>ROUND(VALUE(SUBSTITUTE(実質収支比率等に係る経年分析!H$48,"▲","-")),2)</f>
        <v>3.71</v>
      </c>
      <c r="E19" s="162">
        <f>ROUND(VALUE(SUBSTITUTE(実質収支比率等に係る経年分析!I$48,"▲","-")),2)</f>
        <v>5.45</v>
      </c>
      <c r="F19" s="162">
        <f>ROUND(VALUE(SUBSTITUTE(実質収支比率等に係る経年分析!J$48,"▲","-")),2)</f>
        <v>4.66</v>
      </c>
    </row>
    <row r="20" spans="1:11" x14ac:dyDescent="0.15">
      <c r="A20" s="162" t="s">
        <v>53</v>
      </c>
      <c r="B20" s="162">
        <f>ROUND(VALUE(SUBSTITUTE(実質収支比率等に係る経年分析!F$47,"▲","-")),2)</f>
        <v>46.21</v>
      </c>
      <c r="C20" s="162">
        <f>ROUND(VALUE(SUBSTITUTE(実質収支比率等に係る経年分析!G$47,"▲","-")),2)</f>
        <v>44.74</v>
      </c>
      <c r="D20" s="162">
        <f>ROUND(VALUE(SUBSTITUTE(実質収支比率等に係る経年分析!H$47,"▲","-")),2)</f>
        <v>50.57</v>
      </c>
      <c r="E20" s="162">
        <f>ROUND(VALUE(SUBSTITUTE(実質収支比率等に係る経年分析!I$47,"▲","-")),2)</f>
        <v>55.78</v>
      </c>
      <c r="F20" s="162">
        <f>ROUND(VALUE(SUBSTITUTE(実質収支比率等に係る経年分析!J$47,"▲","-")),2)</f>
        <v>62.13</v>
      </c>
    </row>
    <row r="21" spans="1:11" x14ac:dyDescent="0.15">
      <c r="A21" s="162" t="s">
        <v>54</v>
      </c>
      <c r="B21" s="162">
        <f>IF(ISNUMBER(VALUE(SUBSTITUTE(実質収支比率等に係る経年分析!F$49,"▲","-"))),ROUND(VALUE(SUBSTITUTE(実質収支比率等に係る経年分析!F$49,"▲","-")),2),NA())</f>
        <v>-2.08</v>
      </c>
      <c r="C21" s="162">
        <f>IF(ISNUMBER(VALUE(SUBSTITUTE(実質収支比率等に係る経年分析!G$49,"▲","-"))),ROUND(VALUE(SUBSTITUTE(実質収支比率等に係る経年分析!G$49,"▲","-")),2),NA())</f>
        <v>3.88</v>
      </c>
      <c r="D21" s="162">
        <f>IF(ISNUMBER(VALUE(SUBSTITUTE(実質収支比率等に係る経年分析!H$49,"▲","-"))),ROUND(VALUE(SUBSTITUTE(実質収支比率等に係る経年分析!H$49,"▲","-")),2),NA())</f>
        <v>3.03</v>
      </c>
      <c r="E21" s="162">
        <f>IF(ISNUMBER(VALUE(SUBSTITUTE(実質収支比率等に係る経年分析!I$49,"▲","-"))),ROUND(VALUE(SUBSTITUTE(実質収支比率等に係る経年分析!I$49,"▲","-")),2),NA())</f>
        <v>7.71</v>
      </c>
      <c r="F21" s="162">
        <f>IF(ISNUMBER(VALUE(SUBSTITUTE(実質収支比率等に係る経年分析!J$49,"▲","-"))),ROUND(VALUE(SUBSTITUTE(実質収支比率等に係る経年分析!J$49,"▲","-")),2),NA())</f>
        <v>6.57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1.56</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教育奨学金貸与基金</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0.02</v>
      </c>
    </row>
    <row r="31" spans="1:11" x14ac:dyDescent="0.15">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0.14000000000000001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0.28999999999999998</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0.57999999999999996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1.04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0.45</v>
      </c>
    </row>
    <row r="33" spans="1:16" x14ac:dyDescent="0.15">
      <c r="A33" s="163" t="str">
        <f>IF(連結実質赤字比率に係る赤字・黒字の構成分析!C$37="",NA(),連結実質赤字比率に係る赤字・黒字の構成分析!C$37)</f>
        <v>簡易水道事業会計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1.88</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3.15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3.85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3.71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5.45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4.6500000000000004</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5.66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6.39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6.46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6.46</v>
      </c>
    </row>
    <row r="36" spans="1:16" x14ac:dyDescent="0.15">
      <c r="A36" s="163" t="str">
        <f>IF(連結実質赤字比率に係る赤字・黒字の構成分析!C$34="",NA(),連結実質赤字比率に係る赤字・黒字の構成分析!C$34)</f>
        <v>国保すさみ病院事業会計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3.56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3.09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2.78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3.27</v>
      </c>
      <c r="J36" s="163">
        <f>IF(ROUND(VALUE(SUBSTITUTE(連結実質赤字比率に係る赤字・黒字の構成分析!J$34,"▲", "-")), 2) &lt; 0, ABS(ROUND(VALUE(SUBSTITUTE(連結実質赤字比率に係る赤字・黒字の構成分析!J$34,"▲", "-")), 2)), NA())</f>
        <v>0.06</v>
      </c>
      <c r="K36" s="163" t="e">
        <f>IF(ROUND(VALUE(SUBSTITUTE(連結実質赤字比率に係る赤字・黒字の構成分析!J$34,"▲", "-")), 2) &gt;= 0, ABS(ROUND(VALUE(SUBSTITUTE(連結実質赤字比率に係る赤字・黒字の構成分析!J$34,"▲", "-")), 2)), NA())</f>
        <v>#N/A</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438</v>
      </c>
      <c r="E42" s="164"/>
      <c r="F42" s="164"/>
      <c r="G42" s="164">
        <f>'実質公債費比率（分子）の構造'!L$52</f>
        <v>442</v>
      </c>
      <c r="H42" s="164"/>
      <c r="I42" s="164"/>
      <c r="J42" s="164">
        <f>'実質公債費比率（分子）の構造'!M$52</f>
        <v>420</v>
      </c>
      <c r="K42" s="164"/>
      <c r="L42" s="164"/>
      <c r="M42" s="164">
        <f>'実質公債費比率（分子）の構造'!N$52</f>
        <v>403</v>
      </c>
      <c r="N42" s="164"/>
      <c r="O42" s="164"/>
      <c r="P42" s="164">
        <f>'実質公債費比率（分子）の構造'!O$52</f>
        <v>388</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v>
      </c>
      <c r="C45" s="164"/>
      <c r="D45" s="164"/>
      <c r="E45" s="164">
        <f>'実質公債費比率（分子）の構造'!L$49</f>
        <v>1</v>
      </c>
      <c r="F45" s="164"/>
      <c r="G45" s="164"/>
      <c r="H45" s="164">
        <f>'実質公債費比率（分子）の構造'!M$49</f>
        <v>1</v>
      </c>
      <c r="I45" s="164"/>
      <c r="J45" s="164"/>
      <c r="K45" s="164">
        <f>'実質公債費比率（分子）の構造'!N$49</f>
        <v>1</v>
      </c>
      <c r="L45" s="164"/>
      <c r="M45" s="164"/>
      <c r="N45" s="164">
        <f>'実質公債費比率（分子）の構造'!O$49</f>
        <v>1</v>
      </c>
      <c r="O45" s="164"/>
      <c r="P45" s="164"/>
    </row>
    <row r="46" spans="1:16" x14ac:dyDescent="0.15">
      <c r="A46" s="164" t="s">
        <v>64</v>
      </c>
      <c r="B46" s="164">
        <f>'実質公債費比率（分子）の構造'!K$48</f>
        <v>22</v>
      </c>
      <c r="C46" s="164"/>
      <c r="D46" s="164"/>
      <c r="E46" s="164">
        <f>'実質公債費比率（分子）の構造'!L$48</f>
        <v>19</v>
      </c>
      <c r="F46" s="164"/>
      <c r="G46" s="164"/>
      <c r="H46" s="164">
        <f>'実質公債費比率（分子）の構造'!M$48</f>
        <v>20</v>
      </c>
      <c r="I46" s="164"/>
      <c r="J46" s="164"/>
      <c r="K46" s="164">
        <f>'実質公債費比率（分子）の構造'!N$48</f>
        <v>28</v>
      </c>
      <c r="L46" s="164"/>
      <c r="M46" s="164"/>
      <c r="N46" s="164">
        <f>'実質公債費比率（分子）の構造'!O$48</f>
        <v>29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578</v>
      </c>
      <c r="C49" s="164"/>
      <c r="D49" s="164"/>
      <c r="E49" s="164">
        <f>'実質公債費比率（分子）の構造'!L$45</f>
        <v>649</v>
      </c>
      <c r="F49" s="164"/>
      <c r="G49" s="164"/>
      <c r="H49" s="164">
        <f>'実質公債費比率（分子）の構造'!M$45</f>
        <v>612</v>
      </c>
      <c r="I49" s="164"/>
      <c r="J49" s="164"/>
      <c r="K49" s="164">
        <f>'実質公債費比率（分子）の構造'!N$45</f>
        <v>561</v>
      </c>
      <c r="L49" s="164"/>
      <c r="M49" s="164"/>
      <c r="N49" s="164">
        <f>'実質公債費比率（分子）の構造'!O$45</f>
        <v>538</v>
      </c>
      <c r="O49" s="164"/>
      <c r="P49" s="164"/>
    </row>
    <row r="50" spans="1:16" x14ac:dyDescent="0.15">
      <c r="A50" s="164" t="s">
        <v>67</v>
      </c>
      <c r="B50" s="164" t="e">
        <f>NA()</f>
        <v>#N/A</v>
      </c>
      <c r="C50" s="164">
        <f>IF(ISNUMBER('実質公債費比率（分子）の構造'!K$53),'実質公債費比率（分子）の構造'!K$53,NA())</f>
        <v>163</v>
      </c>
      <c r="D50" s="164" t="e">
        <f>NA()</f>
        <v>#N/A</v>
      </c>
      <c r="E50" s="164" t="e">
        <f>NA()</f>
        <v>#N/A</v>
      </c>
      <c r="F50" s="164">
        <f>IF(ISNUMBER('実質公債費比率（分子）の構造'!L$53),'実質公債費比率（分子）の構造'!L$53,NA())</f>
        <v>227</v>
      </c>
      <c r="G50" s="164" t="e">
        <f>NA()</f>
        <v>#N/A</v>
      </c>
      <c r="H50" s="164" t="e">
        <f>NA()</f>
        <v>#N/A</v>
      </c>
      <c r="I50" s="164">
        <f>IF(ISNUMBER('実質公債費比率（分子）の構造'!M$53),'実質公債費比率（分子）の構造'!M$53,NA())</f>
        <v>213</v>
      </c>
      <c r="J50" s="164" t="e">
        <f>NA()</f>
        <v>#N/A</v>
      </c>
      <c r="K50" s="164" t="e">
        <f>NA()</f>
        <v>#N/A</v>
      </c>
      <c r="L50" s="164">
        <f>IF(ISNUMBER('実質公債費比率（分子）の構造'!N$53),'実質公債費比率（分子）の構造'!N$53,NA())</f>
        <v>187</v>
      </c>
      <c r="M50" s="164" t="e">
        <f>NA()</f>
        <v>#N/A</v>
      </c>
      <c r="N50" s="164" t="e">
        <f>NA()</f>
        <v>#N/A</v>
      </c>
      <c r="O50" s="164">
        <f>IF(ISNUMBER('実質公債費比率（分子）の構造'!O$53),'実質公債費比率（分子）の構造'!O$53,NA())</f>
        <v>180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4092</v>
      </c>
      <c r="E56" s="163"/>
      <c r="F56" s="163"/>
      <c r="G56" s="163">
        <f>'将来負担比率（分子）の構造'!J$52</f>
        <v>4010</v>
      </c>
      <c r="H56" s="163"/>
      <c r="I56" s="163"/>
      <c r="J56" s="163">
        <f>'将来負担比率（分子）の構造'!K$52</f>
        <v>3938</v>
      </c>
      <c r="K56" s="163"/>
      <c r="L56" s="163"/>
      <c r="M56" s="163">
        <f>'将来負担比率（分子）の構造'!L$52</f>
        <v>3904</v>
      </c>
      <c r="N56" s="163"/>
      <c r="O56" s="163"/>
      <c r="P56" s="163">
        <f>'将来負担比率（分子）の構造'!M$52</f>
        <v>3827</v>
      </c>
    </row>
    <row r="57" spans="1:16" x14ac:dyDescent="0.15">
      <c r="A57" s="163" t="s">
        <v>42</v>
      </c>
      <c r="B57" s="163"/>
      <c r="C57" s="163"/>
      <c r="D57" s="163">
        <f>'将来負担比率（分子）の構造'!I$51</f>
        <v>107</v>
      </c>
      <c r="E57" s="163"/>
      <c r="F57" s="163"/>
      <c r="G57" s="163">
        <f>'将来負担比率（分子）の構造'!J$51</f>
        <v>151</v>
      </c>
      <c r="H57" s="163"/>
      <c r="I57" s="163"/>
      <c r="J57" s="163">
        <f>'将来負担比率（分子）の構造'!K$51</f>
        <v>145</v>
      </c>
      <c r="K57" s="163"/>
      <c r="L57" s="163"/>
      <c r="M57" s="163">
        <f>'将来負担比率（分子）の構造'!L$51</f>
        <v>169</v>
      </c>
      <c r="N57" s="163"/>
      <c r="O57" s="163"/>
      <c r="P57" s="163">
        <f>'将来負担比率（分子）の構造'!M$51</f>
        <v>198</v>
      </c>
    </row>
    <row r="58" spans="1:16" x14ac:dyDescent="0.15">
      <c r="A58" s="163" t="s">
        <v>41</v>
      </c>
      <c r="B58" s="163"/>
      <c r="C58" s="163"/>
      <c r="D58" s="163">
        <f>'将来負担比率（分子）の構造'!I$50</f>
        <v>3094</v>
      </c>
      <c r="E58" s="163"/>
      <c r="F58" s="163"/>
      <c r="G58" s="163">
        <f>'将来負担比率（分子）の構造'!J$50</f>
        <v>3497</v>
      </c>
      <c r="H58" s="163"/>
      <c r="I58" s="163"/>
      <c r="J58" s="163">
        <f>'将来負担比率（分子）の構造'!K$50</f>
        <v>3866</v>
      </c>
      <c r="K58" s="163"/>
      <c r="L58" s="163"/>
      <c r="M58" s="163">
        <f>'将来負担比率（分子）の構造'!L$50</f>
        <v>3985</v>
      </c>
      <c r="N58" s="163"/>
      <c r="O58" s="163"/>
      <c r="P58" s="163">
        <f>'将来負担比率（分子）の構造'!M$50</f>
        <v>4375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527</v>
      </c>
      <c r="C62" s="163"/>
      <c r="D62" s="163"/>
      <c r="E62" s="163">
        <f>'将来負担比率（分子）の構造'!J$45</f>
        <v>561</v>
      </c>
      <c r="F62" s="163"/>
      <c r="G62" s="163"/>
      <c r="H62" s="163">
        <f>'将来負担比率（分子）の構造'!K$45</f>
        <v>548</v>
      </c>
      <c r="I62" s="163"/>
      <c r="J62" s="163"/>
      <c r="K62" s="163">
        <f>'将来負担比率（分子）の構造'!L$45</f>
        <v>530</v>
      </c>
      <c r="L62" s="163"/>
      <c r="M62" s="163"/>
      <c r="N62" s="163">
        <f>'将来負担比率（分子）の構造'!M$45</f>
        <v>579</v>
      </c>
      <c r="O62" s="163"/>
      <c r="P62" s="163"/>
    </row>
    <row r="63" spans="1:16" x14ac:dyDescent="0.15">
      <c r="A63" s="163" t="s">
        <v>34</v>
      </c>
      <c r="B63" s="163">
        <f>'将来負担比率（分子）の構造'!I$44</f>
        <v>2</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f>'将来負担比率（分子）の構造'!M$44</f>
        <v>6</v>
      </c>
      <c r="O63" s="163"/>
      <c r="P63" s="163"/>
    </row>
    <row r="64" spans="1:16" x14ac:dyDescent="0.15">
      <c r="A64" s="163" t="s">
        <v>33</v>
      </c>
      <c r="B64" s="163">
        <f>'将来負担比率（分子）の構造'!I$43</f>
        <v>225</v>
      </c>
      <c r="C64" s="163"/>
      <c r="D64" s="163"/>
      <c r="E64" s="163">
        <f>'将来負担比率（分子）の構造'!J$43</f>
        <v>259</v>
      </c>
      <c r="F64" s="163"/>
      <c r="G64" s="163"/>
      <c r="H64" s="163">
        <f>'将来負担比率（分子）の構造'!K$43</f>
        <v>966</v>
      </c>
      <c r="I64" s="163"/>
      <c r="J64" s="163"/>
      <c r="K64" s="163">
        <f>'将来負担比率（分子）の構造'!L$43</f>
        <v>1494</v>
      </c>
      <c r="L64" s="163"/>
      <c r="M64" s="163"/>
      <c r="N64" s="163">
        <f>'将来負担比率（分子）の構造'!M$43</f>
        <v>1392</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5690</v>
      </c>
      <c r="C66" s="163"/>
      <c r="D66" s="163"/>
      <c r="E66" s="163">
        <f>'将来負担比率（分子）の構造'!J$41</f>
        <v>5714</v>
      </c>
      <c r="F66" s="163"/>
      <c r="G66" s="163"/>
      <c r="H66" s="163">
        <f>'将来負担比率（分子）の構造'!K$41</f>
        <v>5439</v>
      </c>
      <c r="I66" s="163"/>
      <c r="J66" s="163"/>
      <c r="K66" s="163">
        <f>'将来負担比率（分子）の構造'!L$41</f>
        <v>5211</v>
      </c>
      <c r="L66" s="163"/>
      <c r="M66" s="163"/>
      <c r="N66" s="163">
        <f>'将来負担比率（分子）の構造'!M$41</f>
        <v>5122</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1348</v>
      </c>
      <c r="C72" s="167">
        <f>基金残高に係る経年分析!G55</f>
        <v>1508</v>
      </c>
      <c r="D72" s="167">
        <f>基金残高に係る経年分析!H55</f>
        <v>1708</v>
      </c>
    </row>
    <row r="73" spans="1:16" x14ac:dyDescent="0.15">
      <c r="A73" s="166" t="s">
        <v>74</v>
      </c>
      <c r="B73" s="167">
        <f>基金残高に係る経年分析!F56</f>
        <v>43</v>
      </c>
      <c r="C73" s="167">
        <f>基金残高に係る経年分析!G56</f>
        <v>43</v>
      </c>
      <c r="D73" s="167">
        <f>基金残高に係る経年分析!H56</f>
        <v>43</v>
      </c>
    </row>
    <row r="74" spans="1:16" x14ac:dyDescent="0.15">
      <c r="A74" s="166" t="s">
        <v>75</v>
      </c>
      <c r="B74" s="167">
        <f>基金残高に係る経年分析!F57</f>
        <v>2026</v>
      </c>
      <c r="C74" s="167">
        <f>基金残高に係る経年分析!G57</f>
        <v>2019</v>
      </c>
      <c r="D74" s="167">
        <f>基金残高に係る経年分析!H57</f>
        <v>2157</v>
      </c>
    </row>
  </sheetData>
  <sheetProtection algorithmName="SHA-512" hashValue="YAH0Df5l7e/05zNDjfZ9t3iXNZkmMYhP/74etK20zBIpuEeRr7W5J6utOXTLwnBzf1SXKn9QK4olOuk2tjKdUw==" saltValue="pf3u1Q6a7/dq2i/5My0vW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2026-09-16T02:58:45Z</dcterms:modified>
</cp:coreProperties>
</file>