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kohama_s01\Desktop\財政状況資料集（2回目）HP\"/>
    </mc:Choice>
  </mc:AlternateContent>
  <xr:revisionPtr revIDLastSave="0" documentId="13_ncr:1_{136DE8FB-A0A8-4F01-A37F-4E8F20049AE7}" xr6:coauthVersionLast="44" xr6:coauthVersionMax="44" xr10:uidLastSave="{00000000-0000-0000-0000-000000000000}"/>
  <bookViews>
    <workbookView xWindow="-19320" yWindow="-1515"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W43"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 r="AM35" i="10" s="1"/>
</calcChain>
</file>

<file path=xl/sharedStrings.xml><?xml version="1.0" encoding="utf-8"?>
<sst xmlns="http://schemas.openxmlformats.org/spreadsheetml/2006/main" count="1172" uniqueCount="607">
  <si>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</si>
  <si>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</si>
  <si>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</si>
  <si>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</si>
  <si>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</si>
  <si>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</si>
  <si>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</si>
  <si>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</si>
  <si>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</si>
  <si>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</si>
  <si>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</si>
  <si>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</si>
  <si>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</si>
  <si>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</si>
  <si>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</si>
  <si>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</si>
  <si>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</si>
  <si>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</si>
  <si>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</si>
  <si>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</si>
  <si>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</si>
  <si>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</si>
  <si>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</si>
  <si>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</si>
  <si>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</si>
  <si>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</si>
  <si>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</si>
  <si>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</si>
  <si>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</si>
  <si>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</si>
  <si>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</si>
  <si>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</si>
  <si>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</si>
  <si>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</si>
  <si>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</si>
  <si>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</si>
  <si>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</si>
  <si>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</si>
  <si>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</si>
  <si>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</si>
  <si>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</si>
  <si>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</si>
  <si>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</si>
  <si>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</si>
  <si>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</si>
  <si>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</si>
  <si>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</si>
  <si>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</si>
  <si>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</si>
  <si>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</si>
  <si>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</si>
  <si>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</si>
  <si>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</si>
  <si>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</si>
  <si>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</si>
  <si>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</si>
  <si>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</si>
  <si>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</si>
  <si>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</si>
  <si>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</si>
  <si>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</si>
  <si>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</si>
  <si>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</si>
  <si>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</si>
  <si>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</si>
  <si>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</si>
  <si>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</si>
  <si>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</si>
  <si>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</si>
  <si>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</si>
  <si>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</si>
  <si>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</si>
  <si>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</si>
  <si>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</si>
  <si>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</si>
  <si>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</si>
  <si>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</si>
  <si>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</si>
  <si>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</si>
  <si>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</si>
  <si>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</si>
  <si>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</si>
  <si>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</si>
  <si>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</si>
  <si>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</si>
  <si>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</si>
  <si>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</si>
  <si>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</si>
  <si>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</si>
  <si>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</si>
  <si>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</si>
  <si>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</si>
  <si>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</si>
  <si>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</si>
  <si>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</si>
  <si>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</si>
  <si>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</si>
  <si>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</si>
  <si>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すさみ町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</si>
  <si>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</si>
  <si>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</si>
  <si>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</si>
  <si>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</si>
  <si>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</si>
  <si>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</si>
  <si>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</si>
  <si>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</si>
  <si>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</si>
  <si>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</si>
  <si>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</si>
  <si>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</si>
  <si>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</si>
  <si>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</si>
  <si>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</si>
  <si>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</si>
  <si>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</si>
  <si>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</si>
  <si>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</si>
  <si>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</si>
  <si>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</si>
  <si>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</si>
  <si>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</si>
  <si>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</si>
  <si>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</si>
  <si>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</si>
  <si>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</si>
  <si>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</si>
  <si>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</si>
  <si>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</si>
  <si>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</si>
  <si>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</si>
  <si>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</si>
  <si>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</si>
  <si>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</si>
  <si>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</si>
  <si>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</si>
  <si>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</si>
  <si>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</si>
  <si>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</si>
  <si>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</si>
  <si>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</si>
  <si>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</si>
  <si>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</si>
  <si>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</si>
  <si>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</si>
  <si>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</si>
  <si>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</si>
  <si>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</si>
  <si>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</si>
  <si>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</si>
  <si>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</si>
  <si>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</si>
  <si>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</si>
  <si>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</si>
  <si>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</si>
  <si>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</si>
  <si>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</si>
  <si>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</si>
  <si>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</si>
  <si>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</si>
  <si>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</si>
  <si>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</si>
  <si>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</si>
  <si>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</si>
  <si>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</si>
  <si>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</si>
  <si>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</si>
  <si>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</si>
  <si>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</si>
  <si>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</si>
  <si>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</si>
  <si>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</si>
  <si>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</si>
  <si>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</si>
  <si>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</si>
  <si>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</si>
  <si>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</si>
  <si>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</si>
  <si>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</si>
  <si>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</si>
  <si>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</si>
  <si>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</si>
  <si>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</si>
  <si>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</si>
  <si>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</si>
  <si>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</si>
  <si>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</si>
  <si>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</si>
  <si>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</si>
  <si>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</si>
  <si>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</si>
  <si>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</si>
  <si>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</si>
  <si>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</si>
  <si>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</si>
  <si>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</si>
  <si>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</si>
  <si>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</si>
  <si>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</si>
  <si>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</si>
  <si>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</si>
  <si>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</si>
  <si>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</si>
  <si>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</si>
  <si>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</si>
  <si>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</si>
  <si>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</si>
  <si>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</si>
  <si>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</si>
  <si>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</si>
  <si>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</si>
  <si>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和歌山県すさみ町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</si>
  <si>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</si>
  <si>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</si>
  <si>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</si>
  <si>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</si>
  <si>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</si>
  <si>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</si>
  <si>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</si>
  <si>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</si>
  <si>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</si>
  <si>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</si>
  <si>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</si>
  <si>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</si>
  <si>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</si>
  <si>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</si>
  <si>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</si>
  <si>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</si>
  <si>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</si>
  <si>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</si>
  <si>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</si>
  <si>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</si>
  <si>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</si>
  <si>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</si>
  <si>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</si>
  <si>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</si>
  <si>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</si>
  <si>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</si>
  <si>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</si>
  <si>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</si>
  <si>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</si>
  <si>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</si>
  <si>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</si>
  <si>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</si>
  <si>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</si>
  <si>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</si>
  <si>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</si>
  <si>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</si>
  <si>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</si>
  <si>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</si>
  <si>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</si>
  <si>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</si>
  <si>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</si>
  <si>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</si>
  <si>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</si>
  <si>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</si>
  <si>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</si>
  <si>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</si>
  <si>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</si>
  <si>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</si>
  <si>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</si>
  <si>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</si>
  <si>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</si>
  <si>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</si>
  <si>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</si>
  <si>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</si>
  <si>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</si>
  <si>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</si>
  <si>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</si>
  <si>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</si>
  <si>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</si>
  <si>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</si>
  <si>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</si>
  <si>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</si>
  <si>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</si>
  <si>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</si>
  <si>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</si>
  <si>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</si>
  <si>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</si>
  <si>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</si>
  <si>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</si>
  <si>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</si>
  <si>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</si>
  <si>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</si>
  <si>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</si>
  <si>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</si>
  <si>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</si>
  <si>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</si>
  <si>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</si>
  <si>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</si>
  <si>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</si>
  <si>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</si>
  <si>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</si>
  <si>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</si>
  <si>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</si>
  <si>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</si>
  <si>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</si>
  <si>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</si>
  <si>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</si>
  <si>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</si>
  <si>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</si>
  <si>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</si>
  <si>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</si>
  <si>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</si>
  <si>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</si>
  <si>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</si>
  <si>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</si>
  <si>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</si>
  <si>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</si>
  <si>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</si>
  <si>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</si>
  <si>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</si>
  <si>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</si>
  <si>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</si>
  <si>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</si>
  <si>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</si>
  <si>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</si>
  <si>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</si>
  <si>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</si>
  <si>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</si>
  <si>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</si>
  <si>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</si>
  <si>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</si>
  <si>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</si>
  <si>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</si>
  <si>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</si>
  <si>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</si>
  <si>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</si>
  <si>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</si>
  <si>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</si>
  <si>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</si>
  <si>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</si>
  <si>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</si>
  <si>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</si>
  <si>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</si>
  <si>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</si>
  <si>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</si>
  <si>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</si>
  <si>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</si>
  <si>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</si>
  <si>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</si>
  <si>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</si>
  <si>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</si>
  <si>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</si>
  <si>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</si>
  <si>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</si>
  <si>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</si>
  <si>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</si>
  <si>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</si>
  <si>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</si>
  <si>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</si>
  <si>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</si>
  <si>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</si>
  <si>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</si>
  <si>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</si>
  <si>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</si>
  <si>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</si>
  <si>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</si>
  <si>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</si>
  <si>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</si>
  <si>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</si>
  <si>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</si>
  <si>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</si>
  <si>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</si>
  <si>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和歌山県すさみ町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</si>
  <si>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</si>
  <si>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</si>
  <si>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</si>
  <si>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</si>
  <si>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</si>
  <si>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</si>
  <si>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</si>
  <si>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</si>
  <si>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</si>
  <si>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</si>
  <si>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</si>
  <si>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</si>
  <si>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</si>
  <si>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</si>
  <si>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</si>
  <si>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</si>
  <si>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</si>
  <si>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</si>
  <si>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</si>
  <si>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</si>
  <si>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教育奨学金貸与基金</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</si>
  <si>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</si>
  <si>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</si>
  <si>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</si>
  <si>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</si>
  <si>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</si>
  <si>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</si>
  <si>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</si>
  <si>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</si>
  <si>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</si>
  <si>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</si>
  <si>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</si>
  <si>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</si>
  <si>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</si>
  <si>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</si>
  <si>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</si>
  <si>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</si>
  <si>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</si>
  <si>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</si>
  <si>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</si>
  <si>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</si>
  <si>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国保すさみ病院事業会計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</si>
  <si>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</si>
  <si>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</si>
  <si>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</si>
  <si>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</si>
  <si>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</si>
  <si>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</si>
  <si>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</si>
  <si>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</si>
  <si>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</si>
  <si>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</si>
  <si>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</si>
  <si>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</si>
  <si>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</si>
  <si>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</si>
  <si>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</si>
  <si>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</si>
  <si>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</si>
  <si>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</si>
  <si>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</si>
  <si>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</si>
  <si>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</si>
  <si>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</si>
  <si>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</si>
  <si>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</si>
  <si>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</si>
  <si>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</si>
  <si>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</si>
  <si>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</si>
  <si>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</si>
  <si>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</si>
  <si>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</si>
  <si>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</si>
  <si>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</si>
  <si>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</si>
  <si>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</si>
  <si>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</si>
  <si>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</si>
  <si>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</si>
  <si>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</si>
  <si>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</si>
  <si>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</si>
  <si>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</si>
  <si>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</si>
  <si>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</si>
  <si>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</si>
  <si>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</si>
  <si>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</si>
  <si>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</si>
  <si>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</si>
  <si>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</si>
  <si>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</si>
  <si>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</si>
  <si>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</si>
  <si>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</si>
  <si>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</si>
  <si>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</si>
  <si>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</si>
  <si>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</si>
  <si>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</si>
  <si>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</si>
  <si>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</si>
  <si>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</si>
  <si>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国保すさみ病院事業会計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</si>
  <si>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</si>
  <si>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</si>
  <si>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</si>
  <si>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</si>
  <si>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</si>
  <si>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</si>
  <si>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</si>
  <si>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</si>
  <si>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</si>
  <si>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</si>
  <si>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</si>
  <si>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</si>
  <si>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</si>
  <si>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</si>
  <si>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</si>
  <si>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</si>
  <si>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</si>
  <si>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</si>
  <si>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</si>
  <si>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</si>
  <si>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</si>
  <si>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</si>
  <si>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</si>
  <si>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</si>
  <si>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</si>
  <si>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</si>
  <si>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</si>
  <si>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</si>
  <si>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</si>
  <si>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</si>
  <si>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</si>
  <si>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</si>
  <si>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</si>
  <si>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</si>
  <si>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</si>
  <si>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</si>
  <si>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</si>
  <si>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</si>
  <si>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</si>
  <si>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</si>
  <si>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</si>
  <si>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</si>
  <si>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</si>
  <si>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</si>
  <si>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</si>
  <si>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</si>
  <si>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</si>
  <si>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</si>
  <si>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</si>
  <si>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</si>
  <si>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</si>
  <si>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</si>
  <si>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</si>
  <si>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</si>
  <si>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</si>
  <si>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</si>
  <si>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</si>
  <si>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</si>
  <si>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</si>
  <si>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</si>
  <si>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</si>
  <si>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</si>
  <si>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</si>
  <si>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</si>
  <si>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</si>
  <si>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</si>
  <si>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</si>
  <si>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</si>
  <si>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</si>
  <si>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</si>
  <si>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</si>
  <si>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</si>
  <si>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</si>
  <si>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</si>
  <si>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</si>
  <si>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</si>
  <si>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</si>
  <si>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</si>
  <si>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</si>
  <si>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</si>
  <si>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</si>
  <si>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</si>
  <si>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</si>
  <si>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</si>
  <si>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</si>
  <si>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</si>
  <si>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</si>
  <si>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</si>
  <si>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0.73</t>
  </si>
  <si>
    <t>▲ 8.03</t>
  </si>
  <si>
    <t>▲ 11.75</t>
  </si>
  <si>
    <t>▲ 6.48</t>
  </si>
  <si>
    <t>水道事業会計</t>
  </si>
  <si>
    <t>国保すさみ病院事業会計</t>
  </si>
  <si>
    <t>一般会計</t>
  </si>
  <si>
    <t>介護保険特別会計</t>
  </si>
  <si>
    <t>国民健康保険事業特別会計</t>
  </si>
  <si>
    <t>簡易水道事業特別会計</t>
  </si>
  <si>
    <t>後期高齢者医療特別会計</t>
  </si>
  <si>
    <t>教育奨学金貸与基金</t>
  </si>
  <si>
    <t>その他会計（赤字）</t>
  </si>
  <si>
    <t>その他会計（黒字）</t>
  </si>
  <si>
    <t>（百万円）</t>
    <phoneticPr fontId="5"/>
  </si>
  <si>
    <t>H26末</t>
    <phoneticPr fontId="5"/>
  </si>
  <si>
    <t>H27末</t>
    <phoneticPr fontId="5"/>
  </si>
  <si>
    <t>H28末</t>
    <phoneticPr fontId="5"/>
  </si>
  <si>
    <t>H29末</t>
    <phoneticPr fontId="5"/>
  </si>
  <si>
    <t>H30末</t>
    <phoneticPr fontId="5"/>
  </si>
  <si>
    <t>和歌山県市町村総合事務組合</t>
    <rPh sb="0" eb="3">
      <t>ワカヤマ</t>
    </rPh>
    <rPh sb="3" eb="4">
      <t>ケン</t>
    </rPh>
    <rPh sb="4" eb="7">
      <t>シチョウソン</t>
    </rPh>
    <rPh sb="7" eb="9">
      <t>ソウゴウ</t>
    </rPh>
    <rPh sb="9" eb="11">
      <t>ジム</t>
    </rPh>
    <rPh sb="11" eb="13">
      <t>クミアイ</t>
    </rPh>
    <phoneticPr fontId="2"/>
  </si>
  <si>
    <t>紀南地方老人福祉施設組合</t>
    <rPh sb="0" eb="1">
      <t>キ</t>
    </rPh>
    <rPh sb="1" eb="2">
      <t>ナン</t>
    </rPh>
    <rPh sb="2" eb="4">
      <t>チホウ</t>
    </rPh>
    <rPh sb="4" eb="6">
      <t>ロウジン</t>
    </rPh>
    <rPh sb="6" eb="8">
      <t>フクシ</t>
    </rPh>
    <rPh sb="8" eb="10">
      <t>シセツ</t>
    </rPh>
    <rPh sb="10" eb="12">
      <t>クミアイ</t>
    </rPh>
    <phoneticPr fontId="2"/>
  </si>
  <si>
    <t>大辺路衛生施設組合</t>
    <rPh sb="0" eb="1">
      <t>オオ</t>
    </rPh>
    <rPh sb="1" eb="2">
      <t>ヘ</t>
    </rPh>
    <rPh sb="2" eb="3">
      <t>ジ</t>
    </rPh>
    <rPh sb="3" eb="5">
      <t>エイセイ</t>
    </rPh>
    <rPh sb="5" eb="7">
      <t>シセツ</t>
    </rPh>
    <rPh sb="7" eb="9">
      <t>クミアイ</t>
    </rPh>
    <phoneticPr fontId="2"/>
  </si>
  <si>
    <t>紀南地方児童福祉施設組合</t>
    <rPh sb="0" eb="1">
      <t>キ</t>
    </rPh>
    <rPh sb="1" eb="2">
      <t>ナン</t>
    </rPh>
    <rPh sb="2" eb="4">
      <t>チホウ</t>
    </rPh>
    <rPh sb="4" eb="6">
      <t>ジドウ</t>
    </rPh>
    <rPh sb="6" eb="8">
      <t>フクシ</t>
    </rPh>
    <rPh sb="8" eb="10">
      <t>シセツ</t>
    </rPh>
    <rPh sb="10" eb="12">
      <t>クミアイ</t>
    </rPh>
    <phoneticPr fontId="2"/>
  </si>
  <si>
    <t>田辺市周辺広域市町村圏組合</t>
    <rPh sb="0" eb="3">
      <t>タナベシ</t>
    </rPh>
    <rPh sb="3" eb="5">
      <t>シュウヘン</t>
    </rPh>
    <rPh sb="5" eb="7">
      <t>コウイキ</t>
    </rPh>
    <rPh sb="7" eb="10">
      <t>シチョウソン</t>
    </rPh>
    <rPh sb="10" eb="11">
      <t>ケン</t>
    </rPh>
    <rPh sb="11" eb="13">
      <t>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</si>
  <si>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</si>
  <si>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</si>
  <si>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紀南環境広域施設組合</t>
    <rPh sb="0" eb="1">
      <t>キ</t>
    </rPh>
    <rPh sb="1" eb="2">
      <t>ナン</t>
    </rPh>
    <rPh sb="2" eb="4">
      <t>カンキョウ</t>
    </rPh>
    <rPh sb="4" eb="6">
      <t>コウイキ</t>
    </rPh>
    <rPh sb="6" eb="8">
      <t>シセツ</t>
    </rPh>
    <rPh sb="8" eb="10">
      <t>クミアイ</t>
    </rPh>
    <phoneticPr fontId="2"/>
  </si>
  <si>
    <t>和歌山県後期高齢者医療広域連合（特別会計）</t>
    <rPh sb="0" eb="3">
      <t>ワカヤマ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</si>
  <si>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紀南地方老人福祉施設組合（公営企業会計）</t>
    <phoneticPr fontId="2"/>
  </si>
  <si>
    <t>-</t>
    <phoneticPr fontId="2"/>
  </si>
  <si>
    <t>-</t>
    <phoneticPr fontId="2"/>
  </si>
  <si>
    <t>(地域振興基金(R01年度末現在))</t>
    <rPh sb="1" eb="3">
      <t>チイキ</t>
    </rPh>
    <rPh sb="3" eb="5">
      <t>シンコウ</t>
    </rPh>
    <rPh sb="5" eb="7">
      <t>キキン</t>
    </rPh>
    <phoneticPr fontId="5"/>
  </si>
  <si>
    <t>(和深川地区飲料水供給施設維持管理基金(R01年度末現在))</t>
    <phoneticPr fontId="5"/>
  </si>
  <si>
    <t>(ふるさとづくり基金(R01年度末現在))</t>
    <phoneticPr fontId="5"/>
  </si>
  <si>
    <t>(道の駅すさみ振興基金(R01年度末現在))</t>
    <phoneticPr fontId="5"/>
  </si>
  <si>
    <t>((濵田音四朗福祉基金(R01年度末現在))</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</si>
  <si>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</si>
  <si>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</si>
  <si>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</si>
  <si>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</si>
  <si>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</si>
  <si>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算定はなく、実質公債費率については、大型事業の償還が始まったことから、0.3%増加した。現在、公共施設高台移転事業を実施していることから、しばらくは上昇傾向が想定され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</si>
  <si>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</si>
  <si>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</si>
  <si>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</si>
  <si>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将来負担比率の算定はなく、有形固定資産減価償却率については、1.6%上昇している。</t>
    <rPh sb="0" eb="2">
      <t>ショウライ</t>
    </rPh>
    <rPh sb="2" eb="4">
      <t>フタン</t>
    </rPh>
    <rPh sb="4" eb="6">
      <t>ヒリツ</t>
    </rPh>
    <rPh sb="7" eb="9">
      <t>サンテイ</t>
    </rPh>
    <rPh sb="13" eb="15">
      <t>ユウケイ</t>
    </rPh>
    <rPh sb="15" eb="17">
      <t>コテイ</t>
    </rPh>
    <rPh sb="17" eb="19">
      <t>シサン</t>
    </rPh>
    <rPh sb="19" eb="21">
      <t>ゲンカ</t>
    </rPh>
    <rPh sb="21" eb="23">
      <t>ショウキャク</t>
    </rPh>
    <rPh sb="23" eb="24">
      <t>リツ</t>
    </rPh>
    <rPh sb="34" eb="36">
      <t>ジョウショウ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</si>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</sst>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2D1748F-539A-4CA7-99DC-12311098AD3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03D9-4BF9-8B4C-6D98AEBB8C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225539</c:v>
                </c:pt>
                <c:pt idx="1">
                  <c:v>256875</c:v>
                </c:pt>
                <c:pt idx="2">
                  <c:v>228350</c:v>
                </c:pt>
                <c:pt idx="3">
                  <c:v>285586</c:v>
                </c:pt>
                <c:pt idx="4">
                  <c:v>164886</c:v>
                </c:pt>
              </c:numCache>
            </c:numRef>
          </c:val>
          <c:smooth val="0"/>
          <c:extLst>
            <c:ext xmlns:c16="http://schemas.microsoft.com/office/drawing/2014/chart" uri="{C3380CC4-5D6E-409C-BE32-E72D297353CC}">
              <c16:uniqueId val="{00000001-03D9-4BF9-8B4C-6D98AEBB8C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4.37</c:v>
                </c:pt>
                <c:pt idx="1">
                  <c:v>2.41</c:v>
                </c:pt>
                <c:pt idx="2">
                  <c:v>3.14</c:v>
                </c:pt>
                <c:pt idx="3">
                  <c:v>2.0099999999999998</c:v>
                </c:pt>
                <c:pt idx="4">
                  <c:v>1.4</c:v>
                </c:pt>
              </c:numCache>
            </c:numRef>
          </c:val>
          <c:extLst>
            <c:ext xmlns:c16="http://schemas.microsoft.com/office/drawing/2014/chart" uri="{C3380CC4-5D6E-409C-BE32-E72D297353CC}">
              <c16:uniqueId val="{00000000-D109-45F6-805B-A05825BA76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73.02</c:v>
                </c:pt>
                <c:pt idx="1">
                  <c:v>68.67</c:v>
                </c:pt>
                <c:pt idx="2">
                  <c:v>70.5</c:v>
                </c:pt>
                <c:pt idx="3">
                  <c:v>60.12</c:v>
                </c:pt>
                <c:pt idx="4">
                  <c:v>53.7</c:v>
                </c:pt>
              </c:numCache>
            </c:numRef>
          </c:val>
          <c:extLst>
            <c:ext xmlns:c16="http://schemas.microsoft.com/office/drawing/2014/chart" uri="{C3380CC4-5D6E-409C-BE32-E72D297353CC}">
              <c16:uniqueId val="{00000001-D109-45F6-805B-A05825BA76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-0.73</c:v>
                </c:pt>
                <c:pt idx="1">
                  <c:v>-8.0299999999999994</c:v>
                </c:pt>
                <c:pt idx="2">
                  <c:v>0.66</c:v>
                </c:pt>
                <c:pt idx="3">
                  <c:v>-11.75</c:v>
                </c:pt>
                <c:pt idx="4">
                  <c:v>-6.48</c:v>
                </c:pt>
              </c:numCache>
            </c:numRef>
          </c:val>
          <c:smooth val="0"/>
          <c:extLst>
            <c:ext xmlns:c16="http://schemas.microsoft.com/office/drawing/2014/chart" uri="{C3380CC4-5D6E-409C-BE32-E72D297353CC}">
              <c16:uniqueId val="{00000002-D109-45F6-805B-A05825BA76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E083-4DC1-B607-3C6A53FBB0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83-4DC1-B607-3C6A53FBB022}"/>
            </c:ext>
          </c:extLst>
        </c:ser>
        <c:ser>
          <c:idx val="2"/>
          <c:order val="2"/>
          <c:tx>
            <c:strRef>
              <c:f>データシート!$A$29</c:f>
              <c:strCache>
                <c:ptCount val="1"/>
                <c:pt idx="0">
                  <c:v>教育奨学金貸与基金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083-4DC1-B607-3C6A53FBB02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083-4DC1-B607-3C6A53FBB022}"/>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4-E083-4DC1-B607-3C6A53FBB02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2.39</c:v>
                </c:pt>
                <c:pt idx="2">
                  <c:v>#N/A</c:v>
                </c:pt>
                <c:pt idx="3">
                  <c:v>2.31</c:v>
                </c:pt>
                <c:pt idx="4">
                  <c:v>#N/A</c:v>
                </c:pt>
                <c:pt idx="5">
                  <c:v>1.95</c:v>
                </c:pt>
                <c:pt idx="6">
                  <c:v>#N/A</c:v>
                </c:pt>
                <c:pt idx="7">
                  <c:v>0.57999999999999996</c:v>
                </c:pt>
                <c:pt idx="8">
                  <c:v>#N/A</c:v>
                </c:pt>
                <c:pt idx="9">
                  <c:v>0.14000000000000001</c:v>
                </c:pt>
              </c:numCache>
            </c:numRef>
          </c:val>
          <c:extLst>
            <c:ext xmlns:c16="http://schemas.microsoft.com/office/drawing/2014/chart" uri="{C3380CC4-5D6E-409C-BE32-E72D297353CC}">
              <c16:uniqueId val="{00000005-E083-4DC1-B607-3C6A53FBB02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1.68</c:v>
                </c:pt>
                <c:pt idx="2">
                  <c:v>#N/A</c:v>
                </c:pt>
                <c:pt idx="3">
                  <c:v>2.29</c:v>
                </c:pt>
                <c:pt idx="4">
                  <c:v>#N/A</c:v>
                </c:pt>
                <c:pt idx="5">
                  <c:v>0.59</c:v>
                </c:pt>
                <c:pt idx="6">
                  <c:v>#N/A</c:v>
                </c:pt>
                <c:pt idx="7">
                  <c:v>0.51</c:v>
                </c:pt>
                <c:pt idx="8">
                  <c:v>#N/A</c:v>
                </c:pt>
                <c:pt idx="9">
                  <c:v>1.19</c:v>
                </c:pt>
              </c:numCache>
            </c:numRef>
          </c:val>
          <c:extLst>
            <c:ext xmlns:c16="http://schemas.microsoft.com/office/drawing/2014/chart" uri="{C3380CC4-5D6E-409C-BE32-E72D297353CC}">
              <c16:uniqueId val="{00000006-E083-4DC1-B607-3C6A53FBB02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4.37</c:v>
                </c:pt>
                <c:pt idx="2">
                  <c:v>#N/A</c:v>
                </c:pt>
                <c:pt idx="3">
                  <c:v>3.91</c:v>
                </c:pt>
                <c:pt idx="4">
                  <c:v>#N/A</c:v>
                </c:pt>
                <c:pt idx="5">
                  <c:v>3.13</c:v>
                </c:pt>
                <c:pt idx="6">
                  <c:v>#N/A</c:v>
                </c:pt>
                <c:pt idx="7">
                  <c:v>2</c:v>
                </c:pt>
                <c:pt idx="8">
                  <c:v>#N/A</c:v>
                </c:pt>
                <c:pt idx="9">
                  <c:v>1.4</c:v>
                </c:pt>
              </c:numCache>
            </c:numRef>
          </c:val>
          <c:extLst>
            <c:ext xmlns:c16="http://schemas.microsoft.com/office/drawing/2014/chart" uri="{C3380CC4-5D6E-409C-BE32-E72D297353CC}">
              <c16:uniqueId val="{00000007-E083-4DC1-B607-3C6A53FBB022}"/>
            </c:ext>
          </c:extLst>
        </c:ser>
        <c:ser>
          <c:idx val="8"/>
          <c:order val="8"/>
          <c:tx>
            <c:strRef>
              <c:f>データシート!$A$35</c:f>
              <c:strCache>
                <c:ptCount val="1"/>
                <c:pt idx="0">
                  <c:v>国保すさみ病院事業会計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4.0999999999999996</c:v>
                </c:pt>
                <c:pt idx="2">
                  <c:v>#N/A</c:v>
                </c:pt>
                <c:pt idx="3">
                  <c:v>5.23</c:v>
                </c:pt>
                <c:pt idx="4">
                  <c:v>#N/A</c:v>
                </c:pt>
                <c:pt idx="5">
                  <c:v>6.55</c:v>
                </c:pt>
                <c:pt idx="6">
                  <c:v>#N/A</c:v>
                </c:pt>
                <c:pt idx="7">
                  <c:v>5.22</c:v>
                </c:pt>
                <c:pt idx="8">
                  <c:v>#N/A</c:v>
                </c:pt>
                <c:pt idx="9">
                  <c:v>4.66</c:v>
                </c:pt>
              </c:numCache>
            </c:numRef>
          </c:val>
          <c:extLst>
            <c:ext xmlns:c16="http://schemas.microsoft.com/office/drawing/2014/chart" uri="{C3380CC4-5D6E-409C-BE32-E72D297353CC}">
              <c16:uniqueId val="{00000008-E083-4DC1-B607-3C6A53FBB02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6.49</c:v>
                </c:pt>
                <c:pt idx="2">
                  <c:v>#N/A</c:v>
                </c:pt>
                <c:pt idx="3">
                  <c:v>7.24</c:v>
                </c:pt>
                <c:pt idx="4">
                  <c:v>#N/A</c:v>
                </c:pt>
                <c:pt idx="5">
                  <c:v>6.94</c:v>
                </c:pt>
                <c:pt idx="6">
                  <c:v>#N/A</c:v>
                </c:pt>
                <c:pt idx="7">
                  <c:v>7.01</c:v>
                </c:pt>
                <c:pt idx="8">
                  <c:v>#N/A</c:v>
                </c:pt>
                <c:pt idx="9">
                  <c:v>6.13</c:v>
                </c:pt>
              </c:numCache>
            </c:numRef>
          </c:val>
          <c:extLst>
            <c:ext xmlns:c16="http://schemas.microsoft.com/office/drawing/2014/chart" uri="{C3380CC4-5D6E-409C-BE32-E72D297353CC}">
              <c16:uniqueId val="{00000009-E083-4DC1-B607-3C6A53FBB0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350</c:v>
                </c:pt>
                <c:pt idx="5">
                  <c:v>345</c:v>
                </c:pt>
                <c:pt idx="8">
                  <c:v>346</c:v>
                </c:pt>
                <c:pt idx="11">
                  <c:v>371</c:v>
                </c:pt>
                <c:pt idx="14">
                  <c:v>372</c:v>
                </c:pt>
              </c:numCache>
            </c:numRef>
          </c:val>
          <c:extLst>
            <c:ext xmlns:c16="http://schemas.microsoft.com/office/drawing/2014/chart" uri="{C3380CC4-5D6E-409C-BE32-E72D297353CC}">
              <c16:uniqueId val="{00000000-9C69-4BE4-91E4-E06BA24FFF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69-4BE4-91E4-E06BA24FFF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C69-4BE4-91E4-E06BA24FFF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9C69-4BE4-91E4-E06BA24FFF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c:v>
                </c:pt>
                <c:pt idx="3">
                  <c:v>14</c:v>
                </c:pt>
                <c:pt idx="6">
                  <c:v>17</c:v>
                </c:pt>
                <c:pt idx="9">
                  <c:v>20</c:v>
                </c:pt>
                <c:pt idx="12">
                  <c:v>15</c:v>
                </c:pt>
              </c:numCache>
            </c:numRef>
          </c:val>
          <c:extLst>
            <c:ext xmlns:c16="http://schemas.microsoft.com/office/drawing/2014/chart" uri="{C3380CC4-5D6E-409C-BE32-E72D297353CC}">
              <c16:uniqueId val="{00000004-9C69-4BE4-91E4-E06BA24FFF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69-4BE4-91E4-E06BA24FFF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69-4BE4-91E4-E06BA24FFF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474</c:v>
                </c:pt>
                <c:pt idx="3">
                  <c:v>466</c:v>
                </c:pt>
                <c:pt idx="6">
                  <c:v>464</c:v>
                </c:pt>
                <c:pt idx="9">
                  <c:v>495</c:v>
                </c:pt>
                <c:pt idx="12">
                  <c:v>501</c:v>
                </c:pt>
              </c:numCache>
            </c:numRef>
          </c:val>
          <c:extLst>
            <c:ext xmlns:c16="http://schemas.microsoft.com/office/drawing/2014/chart" uri="{C3380CC4-5D6E-409C-BE32-E72D297353CC}">
              <c16:uniqueId val="{00000007-9C69-4BE4-91E4-E06BA24FFF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135</c:v>
                </c:pt>
                <c:pt idx="2">
                  <c:v>#N/A</c:v>
                </c:pt>
                <c:pt idx="3">
                  <c:v>#N/A</c:v>
                </c:pt>
                <c:pt idx="4">
                  <c:v>136</c:v>
                </c:pt>
                <c:pt idx="5">
                  <c:v>#N/A</c:v>
                </c:pt>
                <c:pt idx="6">
                  <c:v>#N/A</c:v>
                </c:pt>
                <c:pt idx="7">
                  <c:v>136</c:v>
                </c:pt>
                <c:pt idx="8">
                  <c:v>#N/A</c:v>
                </c:pt>
                <c:pt idx="9">
                  <c:v>#N/A</c:v>
                </c:pt>
                <c:pt idx="10">
                  <c:v>145</c:v>
                </c:pt>
                <c:pt idx="11">
                  <c:v>#N/A</c:v>
                </c:pt>
                <c:pt idx="12">
                  <c:v>#N/A</c:v>
                </c:pt>
                <c:pt idx="13">
                  <c:v>145</c:v>
                </c:pt>
                <c:pt idx="14">
                  <c:v>#N/A</c:v>
                </c:pt>
              </c:numCache>
            </c:numRef>
          </c:val>
          <c:smooth val="0"/>
          <c:extLst>
            <c:ext xmlns:c16="http://schemas.microsoft.com/office/drawing/2014/chart" uri="{C3380CC4-5D6E-409C-BE32-E72D297353CC}">
              <c16:uniqueId val="{00000008-9C69-4BE4-91E4-E06BA24FFF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3273</c:v>
                </c:pt>
                <c:pt idx="5">
                  <c:v>3687</c:v>
                </c:pt>
                <c:pt idx="8">
                  <c:v>3666</c:v>
                </c:pt>
                <c:pt idx="11">
                  <c:v>4061</c:v>
                </c:pt>
                <c:pt idx="14">
                  <c:v>4075</c:v>
                </c:pt>
              </c:numCache>
            </c:numRef>
          </c:val>
          <c:extLst>
            <c:ext xmlns:c16="http://schemas.microsoft.com/office/drawing/2014/chart" uri="{C3380CC4-5D6E-409C-BE32-E72D297353CC}">
              <c16:uniqueId val="{00000000-B673-4C7B-81BF-A45B9D4B68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99</c:v>
                </c:pt>
                <c:pt idx="5">
                  <c:v>83</c:v>
                </c:pt>
                <c:pt idx="8">
                  <c:v>105</c:v>
                </c:pt>
                <c:pt idx="11">
                  <c:v>93</c:v>
                </c:pt>
                <c:pt idx="14">
                  <c:v>92</c:v>
                </c:pt>
              </c:numCache>
            </c:numRef>
          </c:val>
          <c:extLst>
            <c:ext xmlns:c16="http://schemas.microsoft.com/office/drawing/2014/chart" uri="{C3380CC4-5D6E-409C-BE32-E72D297353CC}">
              <c16:uniqueId val="{00000001-B673-4C7B-81BF-A45B9D4B68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3534</c:v>
                </c:pt>
                <c:pt idx="5">
                  <c:v>3484</c:v>
                </c:pt>
                <c:pt idx="8">
                  <c:v>3345</c:v>
                </c:pt>
                <c:pt idx="11">
                  <c:v>3187</c:v>
                </c:pt>
                <c:pt idx="14">
                  <c:v>3069</c:v>
                </c:pt>
              </c:numCache>
            </c:numRef>
          </c:val>
          <c:extLst>
            <c:ext xmlns:c16="http://schemas.microsoft.com/office/drawing/2014/chart" uri="{C3380CC4-5D6E-409C-BE32-E72D297353CC}">
              <c16:uniqueId val="{00000002-B673-4C7B-81BF-A45B9D4B68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73-4C7B-81BF-A45B9D4B68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73-4C7B-81BF-A45B9D4B68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73-4C7B-81BF-A45B9D4B68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690</c:v>
                </c:pt>
                <c:pt idx="3">
                  <c:v>661</c:v>
                </c:pt>
                <c:pt idx="6">
                  <c:v>598</c:v>
                </c:pt>
                <c:pt idx="9">
                  <c:v>600</c:v>
                </c:pt>
                <c:pt idx="12">
                  <c:v>588</c:v>
                </c:pt>
              </c:numCache>
            </c:numRef>
          </c:val>
          <c:extLst>
            <c:ext xmlns:c16="http://schemas.microsoft.com/office/drawing/2014/chart" uri="{C3380CC4-5D6E-409C-BE32-E72D297353CC}">
              <c16:uniqueId val="{00000006-B673-4C7B-81BF-A45B9D4B68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c:v>
                </c:pt>
                <c:pt idx="3">
                  <c:v>22</c:v>
                </c:pt>
                <c:pt idx="6">
                  <c:v>17</c:v>
                </c:pt>
                <c:pt idx="9">
                  <c:v>17</c:v>
                </c:pt>
                <c:pt idx="12">
                  <c:v>7</c:v>
                </c:pt>
              </c:numCache>
            </c:numRef>
          </c:val>
          <c:extLst>
            <c:ext xmlns:c16="http://schemas.microsoft.com/office/drawing/2014/chart" uri="{C3380CC4-5D6E-409C-BE32-E72D297353CC}">
              <c16:uniqueId val="{00000007-B673-4C7B-81BF-A45B9D4B68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141</c:v>
                </c:pt>
                <c:pt idx="3">
                  <c:v>133</c:v>
                </c:pt>
                <c:pt idx="6">
                  <c:v>102</c:v>
                </c:pt>
                <c:pt idx="9">
                  <c:v>92</c:v>
                </c:pt>
                <c:pt idx="12">
                  <c:v>149</c:v>
                </c:pt>
              </c:numCache>
            </c:numRef>
          </c:val>
          <c:extLst>
            <c:ext xmlns:c16="http://schemas.microsoft.com/office/drawing/2014/chart" uri="{C3380CC4-5D6E-409C-BE32-E72D297353CC}">
              <c16:uniqueId val="{00000008-B673-4C7B-81BF-A45B9D4B68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673-4C7B-81BF-A45B9D4B68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4820</c:v>
                </c:pt>
                <c:pt idx="3">
                  <c:v>5019</c:v>
                </c:pt>
                <c:pt idx="6">
                  <c:v>5198</c:v>
                </c:pt>
                <c:pt idx="9">
                  <c:v>5681</c:v>
                </c:pt>
                <c:pt idx="12">
                  <c:v>5658</c:v>
                </c:pt>
              </c:numCache>
            </c:numRef>
          </c:val>
          <c:extLst>
            <c:ext xmlns:c16="http://schemas.microsoft.com/office/drawing/2014/chart" uri="{C3380CC4-5D6E-409C-BE32-E72D297353CC}">
              <c16:uniqueId val="{0000000A-B673-4C7B-81BF-A45B9D4B68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673-4C7B-81BF-A45B9D4B68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1667</c:v>
                </c:pt>
                <c:pt idx="1">
                  <c:v>1417</c:v>
                </c:pt>
                <c:pt idx="2">
                  <c:v>1277</c:v>
                </c:pt>
              </c:numCache>
            </c:numRef>
          </c:val>
          <c:extLst>
            <c:ext xmlns:c16="http://schemas.microsoft.com/office/drawing/2014/chart" uri="{C3380CC4-5D6E-409C-BE32-E72D297353CC}">
              <c16:uniqueId val="{00000000-70E2-4C9A-9771-9C42659444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70E2-4C9A-9771-9C42659444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1298</c:v>
                </c:pt>
                <c:pt idx="1">
                  <c:v>1327</c:v>
                </c:pt>
                <c:pt idx="2">
                  <c:v>1357</c:v>
                </c:pt>
              </c:numCache>
            </c:numRef>
          </c:val>
          <c:extLst>
            <c:ext xmlns:c16="http://schemas.microsoft.com/office/drawing/2014/chart" uri="{C3380CC4-5D6E-409C-BE32-E72D297353CC}">
              <c16:uniqueId val="{00000002-70E2-4C9A-9771-9C42659444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{07C6D3E3-B825-4CF0-9F71-302F1121A1B4}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1C0-4240-AB71-744843773E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{60642791-F62C-4408-8750-ABDF1D003AB5}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C0-4240-AB71-744843773E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{4451DE85-1F4B-4681-B76C-905D42781F16}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C0-4240-AB71-744843773E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{58876FED-400F-494B-AEEA-4C74514A5A2F}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C0-4240-AB71-744843773E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{99A26F60-D9D7-4B1C-A736-8B88C922AD8D}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C0-4240-AB71-744843773E6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{BAF80F36-D1D4-4FDB-949E-A07DBD756937}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1C0-4240-AB71-744843773E6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{16E972A7-49FC-4F8B-8FED-B207397BF636}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1C0-4240-AB71-744843773E6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{3F0E3297-41E0-4E33-B0D3-AF3C6F5ADAE5}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1C0-4240-AB71-744843773E6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{9D11B9B6-7BFD-4B40-82BB-655ADC877270}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1C0-4240-AB71-744843773E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63.5</c:v>
                </c:pt>
                <c:pt idx="16">
                  <c:v>57.7</c:v>
                </c:pt>
                <c:pt idx="24">
                  <c:v>57.8</c:v>
                </c:pt>
                <c:pt idx="32">
                  <c:v>59.4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1C0-4240-AB71-744843773E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{3F2EAB2C-5FB7-4F39-B41D-96933A5A90CA}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1C0-4240-AB71-744843773E6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{8909B91D-7CAD-460C-A711-07F4D9A9410C}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C0-4240-AB71-744843773E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{F843937E-16FA-4417-A1C2-695851A6380E}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C0-4240-AB71-744843773E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{AAEC9F62-E13C-48AE-A540-CF9B0A39C19B}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C0-4240-AB71-744843773E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{63E2712D-0081-46EF-8026-A24F0AA0DFF5}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C0-4240-AB71-744843773E6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{E559D335-C18C-4CCE-9A15-BED67A6ABCE1}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1C0-4240-AB71-744843773E6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{3072710A-E85C-4E39-9956-A38FF04BEF52}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1C0-4240-AB71-744843773E6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{8C261268-451D-4310-8660-B29E1B191AF6}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1C0-4240-AB71-744843773E6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{F50B9F56-1C42-47AB-8719-3966B9E9D9EE}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1C0-4240-AB71-744843773E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57.9</c:v>
                </c:pt>
                <c:pt idx="16">
                  <c:v>58.2</c:v>
                </c:pt>
                <c:pt idx="24">
                  <c:v>59.4</c:v>
                </c:pt>
                <c:pt idx="32">
                  <c:v>60.3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81C0-4240-AB71-744843773E67}"/>
            </c:ext>
          </c:extLst>
        </c:ser>
        <c:dLbls>
          <c:showLegendKey val="0"/>
          <c:showVal val="1"/>
          <c:showCatName val="0"/>
          <c:showSerName val="0"/>
          <c:showPercent val="0"/>
          <c:showBubbleSize val="0"/>
        </c:dLbls>
        <c:axId val="46179840"/>
        <c:axId val="46181760"/>
      </c:scatterChart>
      <c:valAx>
        <c:axId val="46179840"/>
        <c:scaling>
          <c:orientation val="minMax"/>
          <c:max val="60.5"/>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{7D82C992-27CF-4192-A552-A4927517090B}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2CC-4ED8-BCB1-CBC5E17FC7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{5C4A17E9-03E8-4F96-84A5-E67E106E1F1C}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CC-4ED8-BCB1-CBC5E17FC7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{41CBD1F4-F174-4653-A00B-04008225BDCD}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CC-4ED8-BCB1-CBC5E17FC7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{BDB1B2CE-8239-421C-8AF1-A52893455A50}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CC-4ED8-BCB1-CBC5E17FC7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{A86E6A90-2C67-49E1-9230-2932E6672C87}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CC-4ED8-BCB1-CBC5E17FC78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{8694187F-F688-4B6F-B90E-DD2BF37E673B}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2CC-4ED8-BCB1-CBC5E17FC78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{8BF6A970-D67C-4951-A302-46C68DCE7353}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2CC-4ED8-BCB1-CBC5E17FC78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{39515BFE-6D92-4355-8A3C-C55A17224D2B}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2CC-4ED8-BCB1-CBC5E17FC78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{B619BA36-7EB9-47DA-9EC4-EDA831D34EEE}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2CC-4ED8-BCB1-CBC5E17FC7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6.7</c:v>
                </c:pt>
                <c:pt idx="16">
                  <c:v>6.4</c:v>
                </c:pt>
                <c:pt idx="24">
                  <c:v>6.7</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2CC-4ED8-BCB1-CBC5E17FC7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{29CBC8F1-575A-4AF1-BA9B-A3C07789EC19}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2CC-4ED8-BCB1-CBC5E17FC7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{C0D54AB2-3BA4-4ED0-85C4-440FCF5C5B8A}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CC-4ED8-BCB1-CBC5E17FC7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{60F2450A-0BE2-43BC-BF77-C2C2F6458623}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CC-4ED8-BCB1-CBC5E17FC7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{9A2E3FDD-0E50-4293-A26D-DE0CD6432D9B}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CC-4ED8-BCB1-CBC5E17FC7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{C85CF841-81C2-483D-A928-1C076BD236BE}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CC-4ED8-BCB1-CBC5E17FC78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{065F278F-32BE-4F69-8380-97129BFC59D1}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2CC-4ED8-BCB1-CBC5E17FC78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{53E2DFBE-6E4A-45DF-B0C7-B17C3978F0AC}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2CC-4ED8-BCB1-CBC5E17FC784}"/>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{549ABE59-A5C1-4CEF-AC46-CA9E952F3E7C}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2CC-4ED8-BCB1-CBC5E17FC784}"/>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{8A42783B-848F-469B-9827-7C5CB7843109}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2CC-4ED8-BCB1-CBC5E17FC7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2CC-4ED8-BCB1-CBC5E17FC784}"/>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3,919
3,905
174.45
3,988,724
3,931,004
33,305
2,377,407
5,657,762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人口の減少や全国平均を上回る高齢化率（</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月末</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47.4%</a:t>
          </a:r>
          <a:r>
            <a:rPr kumimoji="1" lang="ja-JP" altLang="ja-JP" sz="1100">
              <a:solidFill>
                <a:schemeClr val="dk1"/>
              </a:solidFill>
              <a:effectLst/>
              <a:latin typeface="+mn-lt"/>
              <a:ea typeface="+mn-ea"/>
              <a:cs typeface="+mn-cs"/>
            </a:rPr>
            <a:t>）に加え、町内に中心となる産業がなこと等により、財政基盤が弱く、類似団体平均を下回っている。人口減少等により税収や当町の収入の約半分を占める普通交付税が減少傾向であることから、歳出削減のための事業の見直しや、活力あるまちづくりを展開しつつ、行政の効率化に努めること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153162</xdr:rowOff>
    </xdr:from>
    <xdr:to>
      <xdr:col>23</xdr:col>
      <xdr:colOff>133350</xdr:colOff>
      <xdr:row>43</xdr:row>
      <xdr:rowOff>153162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25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153162</xdr:rowOff>
    </xdr:from>
    <xdr:to>
      <xdr:col>19</xdr:col>
      <xdr:colOff>133350</xdr:colOff>
      <xdr:row>43</xdr:row>
      <xdr:rowOff>153162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153162</xdr:rowOff>
    </xdr:from>
    <xdr:to>
      <xdr:col>15</xdr:col>
      <xdr:colOff>82550</xdr:colOff>
      <xdr:row>43</xdr:row>
      <xdr:rowOff>153162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153162</xdr:rowOff>
    </xdr:from>
    <xdr:to>
      <xdr:col>11</xdr:col>
      <xdr:colOff>31750</xdr:colOff>
      <xdr:row>43</xdr:row>
      <xdr:rowOff>162814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102362</xdr:rowOff>
    </xdr:from>
    <xdr:to>
      <xdr:col>23</xdr:col>
      <xdr:colOff>184150</xdr:colOff>
      <xdr:row>44</xdr:row>
      <xdr:rowOff>32512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13479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102362</xdr:rowOff>
    </xdr:from>
    <xdr:to>
      <xdr:col>19</xdr:col>
      <xdr:colOff>184150</xdr:colOff>
      <xdr:row>44</xdr:row>
      <xdr:rowOff>32512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17289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102362</xdr:rowOff>
    </xdr:from>
    <xdr:to>
      <xdr:col>15</xdr:col>
      <xdr:colOff>133350</xdr:colOff>
      <xdr:row>44</xdr:row>
      <xdr:rowOff>32512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17289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102362</xdr:rowOff>
    </xdr:from>
    <xdr:to>
      <xdr:col>11</xdr:col>
      <xdr:colOff>82550</xdr:colOff>
      <xdr:row>44</xdr:row>
      <xdr:rowOff>32512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17289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112014</xdr:rowOff>
    </xdr:from>
    <xdr:to>
      <xdr:col>7</xdr:col>
      <xdr:colOff>31750</xdr:colOff>
      <xdr:row>44</xdr:row>
      <xdr:rowOff>42164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26941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経常収支比率は前年度比＋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94.9%</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値を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比率の増加の要因は、公債費の増など経常的支出が増加し、交付税額の減など経常一般財源の減少が要因である。</a:t>
          </a:r>
          <a:r>
            <a:rPr kumimoji="1" lang="ja-JP" altLang="ja-JP" sz="1100">
              <a:solidFill>
                <a:schemeClr val="dk1"/>
              </a:solidFill>
              <a:effectLst/>
              <a:latin typeface="+mn-lt"/>
              <a:ea typeface="+mn-ea"/>
              <a:cs typeface="+mn-cs"/>
            </a:rPr>
            <a:t>現在、進めている公共施設高台移転計画の財源に地方債を予定していることから、今後公債費の増加が予想されるため、地方債については事業の優先度を精査するとともに、他の経常的経費についても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117793</xdr:rowOff>
    </xdr:from>
    <xdr:to>
      <xdr:col>23</xdr:col>
      <xdr:colOff>133350</xdr:colOff>
      <xdr:row>64</xdr:row>
      <xdr:rowOff>121814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9059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49424</xdr:rowOff>
    </xdr:from>
    <xdr:to>
      <xdr:col>19</xdr:col>
      <xdr:colOff>133350</xdr:colOff>
      <xdr:row>64</xdr:row>
      <xdr:rowOff>117793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22224"/>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37359</xdr:rowOff>
    </xdr:from>
    <xdr:to>
      <xdr:col>15</xdr:col>
      <xdr:colOff>82550</xdr:colOff>
      <xdr:row>64</xdr:row>
      <xdr:rowOff>49424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1015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164571</xdr:rowOff>
    </xdr:from>
    <xdr:to>
      <xdr:col>11</xdr:col>
      <xdr:colOff>31750</xdr:colOff>
      <xdr:row>64</xdr:row>
      <xdr:rowOff>37359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6592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71014</xdr:rowOff>
    </xdr:from>
    <xdr:to>
      <xdr:col>23</xdr:col>
      <xdr:colOff>184150</xdr:colOff>
      <xdr:row>65</xdr:row>
      <xdr:rowOff>1164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43091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66993</xdr:rowOff>
    </xdr:from>
    <xdr:to>
      <xdr:col>19</xdr:col>
      <xdr:colOff>184150</xdr:colOff>
      <xdr:row>64</xdr:row>
      <xdr:rowOff>168593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153370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2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170074</xdr:rowOff>
    </xdr:from>
    <xdr:to>
      <xdr:col>15</xdr:col>
      <xdr:colOff>133350</xdr:colOff>
      <xdr:row>64</xdr:row>
      <xdr:rowOff>100224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85001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158009</xdr:rowOff>
    </xdr:from>
    <xdr:to>
      <xdr:col>11</xdr:col>
      <xdr:colOff>82550</xdr:colOff>
      <xdr:row>64</xdr:row>
      <xdr:rowOff>88159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72936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4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113771</xdr:rowOff>
    </xdr:from>
    <xdr:to>
      <xdr:col>7</xdr:col>
      <xdr:colOff>31750</xdr:colOff>
      <xdr:row>64</xdr:row>
      <xdr:rowOff>43921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28698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0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当該指数については、前年度比</a:t>
          </a:r>
          <a:r>
            <a:rPr kumimoji="1" lang="en-US" altLang="ja-JP" sz="1100">
              <a:solidFill>
                <a:schemeClr val="dk1"/>
              </a:solidFill>
              <a:effectLst/>
              <a:latin typeface="+mn-lt"/>
              <a:ea typeface="+mn-ea"/>
              <a:cs typeface="+mn-cs"/>
            </a:rPr>
            <a:t>-7,027</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類似団体平均値に比べて</a:t>
          </a:r>
          <a:r>
            <a:rPr kumimoji="1" lang="en-US" altLang="ja-JP" sz="1100">
              <a:solidFill>
                <a:schemeClr val="dk1"/>
              </a:solidFill>
              <a:effectLst/>
              <a:latin typeface="+mn-lt"/>
              <a:ea typeface="+mn-ea"/>
              <a:cs typeface="+mn-cs"/>
            </a:rPr>
            <a:t>182,699</a:t>
          </a:r>
          <a:r>
            <a:rPr kumimoji="1" lang="ja-JP" altLang="ja-JP" sz="1100">
              <a:solidFill>
                <a:schemeClr val="dk1"/>
              </a:solidFill>
              <a:effectLst/>
              <a:latin typeface="+mn-lt"/>
              <a:ea typeface="+mn-ea"/>
              <a:cs typeface="+mn-cs"/>
            </a:rPr>
            <a:t>円下回っている。</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の要因は防災センター整備</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などの施設整備</a:t>
          </a:r>
          <a:r>
            <a:rPr kumimoji="1" lang="ja-JP" altLang="en-US" sz="1100">
              <a:solidFill>
                <a:schemeClr val="dk1"/>
              </a:solidFill>
              <a:effectLst/>
              <a:latin typeface="+mn-lt"/>
              <a:ea typeface="+mn-ea"/>
              <a:cs typeface="+mn-cs"/>
            </a:rPr>
            <a:t>完了に伴い物件費の歳出総額が減となったため。</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146748</xdr:rowOff>
    </xdr:from>
    <xdr:to>
      <xdr:col>23</xdr:col>
      <xdr:colOff>133350</xdr:colOff>
      <xdr:row>81</xdr:row>
      <xdr:rowOff>150140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34198"/>
          <a:ext cx="8382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156196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139570</xdr:rowOff>
    </xdr:from>
    <xdr:to>
      <xdr:col>19</xdr:col>
      <xdr:colOff>133350</xdr:colOff>
      <xdr:row>81</xdr:row>
      <xdr:rowOff>150140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27020"/>
          <a:ext cx="8890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138663</xdr:rowOff>
    </xdr:from>
    <xdr:to>
      <xdr:col>15</xdr:col>
      <xdr:colOff>82550</xdr:colOff>
      <xdr:row>81</xdr:row>
      <xdr:rowOff>139570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26113"/>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132004</xdr:rowOff>
    </xdr:from>
    <xdr:to>
      <xdr:col>11</xdr:col>
      <xdr:colOff>31750</xdr:colOff>
      <xdr:row>81</xdr:row>
      <xdr:rowOff>138663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19454"/>
          <a:ext cx="889000" cy="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96961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95948</xdr:rowOff>
    </xdr:from>
    <xdr:to>
      <xdr:col>23</xdr:col>
      <xdr:colOff>184150</xdr:colOff>
      <xdr:row>82</xdr:row>
      <xdr:rowOff>26098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17225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0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99340</xdr:rowOff>
    </xdr:from>
    <xdr:to>
      <xdr:col>19</xdr:col>
      <xdr:colOff>184150</xdr:colOff>
      <xdr:row>82</xdr:row>
      <xdr:rowOff>29490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39667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55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88770</xdr:rowOff>
    </xdr:from>
    <xdr:to>
      <xdr:col>15</xdr:col>
      <xdr:colOff>133350</xdr:colOff>
      <xdr:row>82</xdr:row>
      <xdr:rowOff>18920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29097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4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87863</xdr:rowOff>
    </xdr:from>
    <xdr:to>
      <xdr:col>11</xdr:col>
      <xdr:colOff>82550</xdr:colOff>
      <xdr:row>82</xdr:row>
      <xdr:rowOff>18013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7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28190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4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81204</xdr:rowOff>
    </xdr:from>
    <xdr:to>
      <xdr:col>7</xdr:col>
      <xdr:colOff>31750</xdr:colOff>
      <xdr:row>82</xdr:row>
      <xdr:rowOff>11354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6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3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当該数値については、前年度数値より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となっており、町村平均より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mn-lt"/>
              <a:ea typeface="+mn-ea"/>
              <a:cs typeface="+mn-cs"/>
            </a:rPr>
            <a:t>前年度から増加していることから、給与適正化に努める。</a:t>
          </a:r>
          <a:endParaRPr kumimoji="1" lang="en-US" altLang="ja-JP" sz="1100">
            <a:solidFill>
              <a:schemeClr val="dk1"/>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77215</xdr:rowOff>
    </xdr:from>
    <xdr:to>
      <xdr:col>81</xdr:col>
      <xdr:colOff>44450</xdr:colOff>
      <xdr:row>89</xdr:row>
      <xdr:rowOff>16763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5164815"/>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77215</xdr:rowOff>
    </xdr:from>
    <xdr:to>
      <xdr:col>77</xdr:col>
      <xdr:colOff>44450</xdr:colOff>
      <xdr:row>88</xdr:row>
      <xdr:rowOff>101346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16481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77215</xdr:rowOff>
    </xdr:from>
    <xdr:to>
      <xdr:col>72</xdr:col>
      <xdr:colOff>203200</xdr:colOff>
      <xdr:row>88</xdr:row>
      <xdr:rowOff>101346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16481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77215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087600"/>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137413</xdr:rowOff>
    </xdr:from>
    <xdr:to>
      <xdr:col>81</xdr:col>
      <xdr:colOff>95250</xdr:colOff>
      <xdr:row>89</xdr:row>
      <xdr:rowOff>67563</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109490</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1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26415</xdr:rowOff>
    </xdr:from>
    <xdr:to>
      <xdr:col>77</xdr:col>
      <xdr:colOff>95250</xdr:colOff>
      <xdr:row>88</xdr:row>
      <xdr:rowOff>128015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112792</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200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50546</xdr:rowOff>
    </xdr:from>
    <xdr:to>
      <xdr:col>73</xdr:col>
      <xdr:colOff>44450</xdr:colOff>
      <xdr:row>88</xdr:row>
      <xdr:rowOff>152146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136923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26415</xdr:rowOff>
    </xdr:from>
    <xdr:to>
      <xdr:col>68</xdr:col>
      <xdr:colOff>203200</xdr:colOff>
      <xdr:row>88</xdr:row>
      <xdr:rowOff>128015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112792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当該数値については、前年度より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19.39</a:t>
          </a:r>
          <a:r>
            <a:rPr kumimoji="1" lang="ja-JP" altLang="ja-JP" sz="1100">
              <a:solidFill>
                <a:schemeClr val="dk1"/>
              </a:solidFill>
              <a:effectLst/>
              <a:latin typeface="+mn-lt"/>
              <a:ea typeface="+mn-ea"/>
              <a:cs typeface="+mn-cs"/>
            </a:rPr>
            <a:t>人となっ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6.07</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毎年職員採用を行っており、職員数については今後同水準を見込んでいるが、民間委託や指定管理者制度の活用も検討し、定員管理の適正化に努める。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40465</xdr:rowOff>
    </xdr:from>
    <xdr:to>
      <xdr:col>81</xdr:col>
      <xdr:colOff>44450</xdr:colOff>
      <xdr:row>59</xdr:row>
      <xdr:rowOff>45061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6179800" y="10156015"/>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39660</xdr:rowOff>
    </xdr:from>
    <xdr:to>
      <xdr:col>77</xdr:col>
      <xdr:colOff>44450</xdr:colOff>
      <xdr:row>59</xdr:row>
      <xdr:rowOff>45061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155210"/>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15070</xdr:rowOff>
    </xdr:from>
    <xdr:to>
      <xdr:col>72</xdr:col>
      <xdr:colOff>203200</xdr:colOff>
      <xdr:row>59</xdr:row>
      <xdr:rowOff>39660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30620"/>
          <a:ext cx="8890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10819</xdr:rowOff>
    </xdr:from>
    <xdr:to>
      <xdr:col>68</xdr:col>
      <xdr:colOff>152400</xdr:colOff>
      <xdr:row>59</xdr:row>
      <xdr:rowOff>15070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126369"/>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161115</xdr:rowOff>
    </xdr:from>
    <xdr:to>
      <xdr:col>81</xdr:col>
      <xdr:colOff>95250</xdr:colOff>
      <xdr:row>59</xdr:row>
      <xdr:rowOff>91265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10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82392</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02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165711</xdr:rowOff>
    </xdr:from>
    <xdr:to>
      <xdr:col>77</xdr:col>
      <xdr:colOff>95250</xdr:colOff>
      <xdr:row>59</xdr:row>
      <xdr:rowOff>95861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1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106038</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87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160310</xdr:rowOff>
    </xdr:from>
    <xdr:to>
      <xdr:col>73</xdr:col>
      <xdr:colOff>44450</xdr:colOff>
      <xdr:row>59</xdr:row>
      <xdr:rowOff>90460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10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100637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87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135720</xdr:rowOff>
    </xdr:from>
    <xdr:to>
      <xdr:col>68</xdr:col>
      <xdr:colOff>203200</xdr:colOff>
      <xdr:row>59</xdr:row>
      <xdr:rowOff>65870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0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76047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8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131469</xdr:rowOff>
    </xdr:from>
    <xdr:to>
      <xdr:col>64</xdr:col>
      <xdr:colOff>152400</xdr:colOff>
      <xdr:row>59</xdr:row>
      <xdr:rowOff>61619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0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71796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84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実質公債費率は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％であり、全国平均値と比べ</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％上回っている。大規模地震による津波等の被害が予想されることから公共施設高台移転事業など防災対策に取り組んでおり、本年度についても地方債を財源として</a:t>
          </a:r>
          <a:r>
            <a:rPr kumimoji="1" lang="ja-JP" altLang="en-US" sz="1100">
              <a:solidFill>
                <a:schemeClr val="dk1"/>
              </a:solidFill>
              <a:effectLst/>
              <a:latin typeface="+mn-lt"/>
              <a:ea typeface="+mn-ea"/>
              <a:cs typeface="+mn-cs"/>
            </a:rPr>
            <a:t>防災行政無線整備事業を実施</a:t>
          </a:r>
          <a:r>
            <a:rPr kumimoji="1" lang="ja-JP" altLang="ja-JP" sz="1100">
              <a:solidFill>
                <a:schemeClr val="dk1"/>
              </a:solidFill>
              <a:effectLst/>
              <a:latin typeface="+mn-lt"/>
              <a:ea typeface="+mn-ea"/>
              <a:cs typeface="+mn-cs"/>
            </a:rPr>
            <a:t>したことが上昇の主な要因である。今後も、公共施設高台移転事業を進めることに併せて実質公債費率の上昇を見込んでいる。そのため、移転事業を含めた起債充当事業については事業の取捨選択を徹底し、地方債の発行の抑制を行い、適正な水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116417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1217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92287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09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92287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9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41</xdr:row>
      <xdr:rowOff>116417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217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82144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基金が増加したことに伴い、ここ数年は将来負担比率は算定されていない。しかし、公共施設高台移転事業を進める中で、財政調整基金等の基金の取り崩し及び地方債を財源として予定しているため、将来負担比率が上昇する可能性がある。ついては、実施事業の適正化を図り地方債の発行を抑制するなど、適正な水準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3,919
3,905
174.45
3,988,724
3,931,004
33,305
2,377,407
5,657,762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24.9%</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、類似団体内平均でみると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下回っている。増加の要因は</a:t>
          </a:r>
          <a:r>
            <a:rPr kumimoji="1" lang="ja-JP" altLang="en-US" sz="1100">
              <a:solidFill>
                <a:schemeClr val="dk1"/>
              </a:solidFill>
              <a:effectLst/>
              <a:latin typeface="+mn-lt"/>
              <a:ea typeface="+mn-ea"/>
              <a:cs typeface="+mn-cs"/>
            </a:rPr>
            <a:t>その他手当の増や休職していた職員が当年度に復職したことが増えたことが</a:t>
          </a:r>
          <a:r>
            <a:rPr kumimoji="1" lang="ja-JP" altLang="ja-JP" sz="1100">
              <a:solidFill>
                <a:schemeClr val="dk1"/>
              </a:solidFill>
              <a:effectLst/>
              <a:latin typeface="+mn-lt"/>
              <a:ea typeface="+mn-ea"/>
              <a:cs typeface="+mn-cs"/>
            </a:rPr>
            <a:t>要因である。</a:t>
          </a:r>
          <a:endParaRPr lang="ja-JP" altLang="ja-JP" sz="1400">
            <a:effectLst/>
          </a:endParaRPr>
        </a:p>
        <a:p>
          <a:r>
            <a:rPr kumimoji="1" lang="ja-JP" altLang="ja-JP" sz="1100">
              <a:solidFill>
                <a:schemeClr val="dk1"/>
              </a:solidFill>
              <a:effectLst/>
              <a:latin typeface="+mn-lt"/>
              <a:ea typeface="+mn-ea"/>
              <a:cs typeface="+mn-cs"/>
            </a:rPr>
            <a:t>　今後も引き続き、民間委託や指定管理者制度の活用も検討</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、事務の効率化など定員管理の適正化に努め人件費の抑制を図る。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141288</xdr:rowOff>
    </xdr:from>
    <xdr:to>
      <xdr:col>24</xdr:col>
      <xdr:colOff>25400</xdr:colOff>
      <xdr:row>34</xdr:row>
      <xdr:rowOff>152717</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597058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99712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929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118428</xdr:rowOff>
    </xdr:from>
    <xdr:to>
      <xdr:col>19</xdr:col>
      <xdr:colOff>187325</xdr:colOff>
      <xdr:row>34</xdr:row>
      <xdr:rowOff>141288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9477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118428</xdr:rowOff>
    </xdr:from>
    <xdr:to>
      <xdr:col>15</xdr:col>
      <xdr:colOff>98425</xdr:colOff>
      <xdr:row>34</xdr:row>
      <xdr:rowOff>129858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59477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95567</xdr:rowOff>
    </xdr:from>
    <xdr:to>
      <xdr:col>11</xdr:col>
      <xdr:colOff>9525</xdr:colOff>
      <xdr:row>34</xdr:row>
      <xdr:rowOff>129858</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92486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101917</xdr:rowOff>
    </xdr:from>
    <xdr:to>
      <xdr:col>24</xdr:col>
      <xdr:colOff>76200</xdr:colOff>
      <xdr:row>35</xdr:row>
      <xdr:rowOff>32067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9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118444</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77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90488</xdr:rowOff>
    </xdr:from>
    <xdr:to>
      <xdr:col>20</xdr:col>
      <xdr:colOff>38100</xdr:colOff>
      <xdr:row>35</xdr:row>
      <xdr:rowOff>20638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91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30815</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688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67628</xdr:rowOff>
    </xdr:from>
    <xdr:to>
      <xdr:col>15</xdr:col>
      <xdr:colOff>149225</xdr:colOff>
      <xdr:row>34</xdr:row>
      <xdr:rowOff>169228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8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7955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79058</xdr:rowOff>
    </xdr:from>
    <xdr:to>
      <xdr:col>11</xdr:col>
      <xdr:colOff>60325</xdr:colOff>
      <xdr:row>35</xdr:row>
      <xdr:rowOff>9208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9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19385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67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44767</xdr:rowOff>
    </xdr:from>
    <xdr:to>
      <xdr:col>6</xdr:col>
      <xdr:colOff>171450</xdr:colOff>
      <xdr:row>34</xdr:row>
      <xdr:rowOff>146367</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87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156544</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64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物件費の支出額については、前年度より減少しているが、経常収支比率は、＋</a:t>
          </a:r>
          <a:r>
            <a:rPr kumimoji="1" lang="en-US" altLang="ja-JP" sz="1100">
              <a:latin typeface="+mn-ea"/>
              <a:ea typeface="+mn-ea"/>
            </a:rPr>
            <a:t>0.7%</a:t>
          </a:r>
          <a:r>
            <a:rPr kumimoji="1" lang="ja-JP" altLang="en-US" sz="1100">
              <a:latin typeface="+mn-ea"/>
              <a:ea typeface="+mn-ea"/>
            </a:rPr>
            <a:t>の</a:t>
          </a:r>
          <a:r>
            <a:rPr kumimoji="1" lang="en-US" altLang="ja-JP" sz="1100">
              <a:latin typeface="+mn-ea"/>
              <a:ea typeface="+mn-ea"/>
            </a:rPr>
            <a:t>12.3%</a:t>
          </a:r>
          <a:r>
            <a:rPr kumimoji="1" lang="ja-JP" altLang="en-US" sz="1100">
              <a:latin typeface="+mn-ea"/>
              <a:ea typeface="+mn-ea"/>
            </a:rPr>
            <a:t>となっている。行政サービスの多様化に伴い、経常的な委託事業の割合が増加していることが要因であることから、経費の見直しを実施、経費削減に努める。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117856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28290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17272</xdr:rowOff>
    </xdr:from>
    <xdr:to>
      <xdr:col>78</xdr:col>
      <xdr:colOff>69850</xdr:colOff>
      <xdr:row>16</xdr:row>
      <xdr:rowOff>85852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760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16</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893800" y="27604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99568</xdr:rowOff>
    </xdr:from>
    <xdr:to>
      <xdr:col>69</xdr:col>
      <xdr:colOff>92075</xdr:colOff>
      <xdr:row>16</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842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67056</xdr:rowOff>
    </xdr:from>
    <xdr:to>
      <xdr:col>82</xdr:col>
      <xdr:colOff>158750</xdr:colOff>
      <xdr:row>16</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83583</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137922</xdr:rowOff>
    </xdr:from>
    <xdr:to>
      <xdr:col>74</xdr:col>
      <xdr:colOff>31750</xdr:colOff>
      <xdr:row>16</xdr:row>
      <xdr:rowOff>68072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78249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48768</xdr:rowOff>
    </xdr:from>
    <xdr:to>
      <xdr:col>65</xdr:col>
      <xdr:colOff>53975</xdr:colOff>
      <xdr:row>16</xdr:row>
      <xdr:rowOff>150368</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160545</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となっており、類似団体内平均値より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扶助費については、その年によって費用の変動が大きく、予想が困難であるが、引き続き健全な財政運営に努める。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85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その他については、前年度比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10.8%</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維持補修費や各特別会計への繰出金が減少したことが要因である。</a:t>
          </a:r>
          <a:r>
            <a:rPr kumimoji="1" lang="ja-JP" altLang="ja-JP" sz="1100">
              <a:solidFill>
                <a:schemeClr val="dk1"/>
              </a:solidFill>
              <a:effectLst/>
              <a:latin typeface="+mn-lt"/>
              <a:ea typeface="+mn-ea"/>
              <a:cs typeface="+mn-cs"/>
            </a:rPr>
            <a:t>今後も維持補修費や繰出金など事業の精査を実施し経費削減に努める。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58</xdr:row>
      <xdr:rowOff>18415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88822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18415</xdr:rowOff>
    </xdr:from>
    <xdr:to>
      <xdr:col>78</xdr:col>
      <xdr:colOff>69850</xdr:colOff>
      <xdr:row>58</xdr:row>
      <xdr:rowOff>29845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9625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29845</xdr:rowOff>
    </xdr:from>
    <xdr:to>
      <xdr:col>73</xdr:col>
      <xdr:colOff>180975</xdr:colOff>
      <xdr:row>58</xdr:row>
      <xdr:rowOff>35560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739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64135</xdr:rowOff>
    </xdr:from>
    <xdr:to>
      <xdr:col>69</xdr:col>
      <xdr:colOff>92075</xdr:colOff>
      <xdr:row>58</xdr:row>
      <xdr:rowOff>35560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3678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139065</xdr:rowOff>
    </xdr:from>
    <xdr:to>
      <xdr:col>78</xdr:col>
      <xdr:colOff>120650</xdr:colOff>
      <xdr:row>58</xdr:row>
      <xdr:rowOff>69215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53992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9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150495</xdr:rowOff>
    </xdr:from>
    <xdr:to>
      <xdr:col>74</xdr:col>
      <xdr:colOff>31750</xdr:colOff>
      <xdr:row>58</xdr:row>
      <xdr:rowOff>80645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65422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xdr:rowOff>
    </xdr:from>
    <xdr:to>
      <xdr:col>65</xdr:col>
      <xdr:colOff>53975</xdr:colOff>
      <xdr:row>57</xdr:row>
      <xdr:rowOff>114935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125112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補助費については、前年度比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となっており、類似団体内平均値を</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上回っている。　</a:t>
          </a:r>
          <a:r>
            <a:rPr lang="ja-JP" altLang="ja-JP" sz="1100">
              <a:solidFill>
                <a:schemeClr val="dk1"/>
              </a:solidFill>
              <a:effectLst/>
              <a:latin typeface="+mn-lt"/>
              <a:ea typeface="+mn-ea"/>
              <a:cs typeface="+mn-cs"/>
            </a:rPr>
            <a:t>病院事業補助金（前年度同額であるが経常経費は増）、町社会福祉協議会への補助、老人ホーム入所措置費、町観光協会助成金などが増加の要因である。</a:t>
          </a:r>
          <a:endParaRPr lang="ja-JP" altLang="ja-JP" sz="1400">
            <a:effectLst/>
          </a:endParaRPr>
        </a:p>
        <a:p>
          <a:r>
            <a:rPr kumimoji="1" lang="ja-JP" altLang="ja-JP" sz="1100">
              <a:solidFill>
                <a:schemeClr val="dk1"/>
              </a:solidFill>
              <a:effectLst/>
              <a:latin typeface="+mn-lt"/>
              <a:ea typeface="+mn-ea"/>
              <a:cs typeface="+mn-cs"/>
            </a:rPr>
            <a:t>町単独で実施している補助も多いことから、制度見直し等により経費削減に努める必要がある。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65278</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7518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65278</xdr:rowOff>
    </xdr:from>
    <xdr:to>
      <xdr:col>78</xdr:col>
      <xdr:colOff>69850</xdr:colOff>
      <xdr:row>39</xdr:row>
      <xdr:rowOff>83566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7518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39</xdr:row>
      <xdr:rowOff>83566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61924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39</xdr:row>
      <xdr:rowOff>28702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6192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46482</xdr:rowOff>
    </xdr:from>
    <xdr:to>
      <xdr:col>82</xdr:col>
      <xdr:colOff>158750</xdr:colOff>
      <xdr:row>39</xdr:row>
      <xdr:rowOff>148082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18559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14478</xdr:rowOff>
    </xdr:from>
    <xdr:to>
      <xdr:col>78</xdr:col>
      <xdr:colOff>120650</xdr:colOff>
      <xdr:row>39</xdr:row>
      <xdr:rowOff>116078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100855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32766</xdr:rowOff>
    </xdr:from>
    <xdr:to>
      <xdr:col>74</xdr:col>
      <xdr:colOff>31750</xdr:colOff>
      <xdr:row>39</xdr:row>
      <xdr:rowOff>134366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119143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149352</xdr:rowOff>
    </xdr:from>
    <xdr:to>
      <xdr:col>65</xdr:col>
      <xdr:colOff>53975</xdr:colOff>
      <xdr:row>39</xdr:row>
      <xdr:rowOff>79502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64279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20.1%</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同程度であるが</a:t>
          </a: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公共施設高台移転事業や防災対策事業等の計画があり、事業完了後には増加を見込んでいる。地方債発行の際は過疎対策事業債や緊急防災・減災事業債など交付税算入率の高い地方債を活用するとともに、事業実施にあたっては、十分な精査により事業の取捨選択を行い、地方債の発行を抑制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84545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114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37210</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89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38826</xdr:rowOff>
    </xdr:from>
    <xdr:to>
      <xdr:col>19</xdr:col>
      <xdr:colOff>187325</xdr:colOff>
      <xdr:row>76</xdr:row>
      <xdr:rowOff>84545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6902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32294</xdr:rowOff>
    </xdr:from>
    <xdr:to>
      <xdr:col>15</xdr:col>
      <xdr:colOff>98425</xdr:colOff>
      <xdr:row>76</xdr:row>
      <xdr:rowOff>38826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62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22498</xdr:rowOff>
    </xdr:from>
    <xdr:to>
      <xdr:col>11</xdr:col>
      <xdr:colOff>9525</xdr:colOff>
      <xdr:row>76</xdr:row>
      <xdr:rowOff>32294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526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33745</xdr:rowOff>
    </xdr:from>
    <xdr:to>
      <xdr:col>20</xdr:col>
      <xdr:colOff>38100</xdr:colOff>
      <xdr:row>76</xdr:row>
      <xdr:rowOff>135345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120122</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159476</xdr:rowOff>
    </xdr:from>
    <xdr:to>
      <xdr:col>15</xdr:col>
      <xdr:colOff>149225</xdr:colOff>
      <xdr:row>76</xdr:row>
      <xdr:rowOff>89626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99803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152944</xdr:rowOff>
    </xdr:from>
    <xdr:to>
      <xdr:col>11</xdr:col>
      <xdr:colOff>60325</xdr:colOff>
      <xdr:row>76</xdr:row>
      <xdr:rowOff>83094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67871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143147</xdr:rowOff>
    </xdr:from>
    <xdr:to>
      <xdr:col>6</xdr:col>
      <xdr:colOff>171450</xdr:colOff>
      <xdr:row>76</xdr:row>
      <xdr:rowOff>73298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58075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公債費以外の項目については、前年度比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となっており類似団体内平均値を</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本年は</a:t>
          </a:r>
          <a:r>
            <a:rPr kumimoji="1" lang="ja-JP" altLang="en-US" sz="1100">
              <a:solidFill>
                <a:schemeClr val="dk1"/>
              </a:solidFill>
              <a:effectLst/>
              <a:latin typeface="+mn-lt"/>
              <a:ea typeface="+mn-ea"/>
              <a:cs typeface="+mn-cs"/>
            </a:rPr>
            <a:t>人件費や物件費及び補助費が経常経費として増加しているが要因であることから、</a:t>
          </a:r>
          <a:r>
            <a:rPr kumimoji="1" lang="ja-JP" altLang="ja-JP" sz="1100">
              <a:solidFill>
                <a:schemeClr val="dk1"/>
              </a:solidFill>
              <a:effectLst/>
              <a:latin typeface="+mn-lt"/>
              <a:ea typeface="+mn-ea"/>
              <a:cs typeface="+mn-cs"/>
            </a:rPr>
            <a:t>制度の見直し等経常経費の削減に努める。</a:t>
          </a:r>
          <a:endParaRPr lang="ja-JP" altLang="ja-JP" sz="1400">
            <a:effectLst/>
          </a:endParaRPr>
        </a:p>
        <a:p>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xdr:rowOff>
    </xdr:from>
    <xdr:to>
      <xdr:col>82</xdr:col>
      <xdr:colOff>107950</xdr:colOff>
      <xdr:row>78</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37437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127000</xdr:rowOff>
    </xdr:from>
    <xdr:to>
      <xdr:col>78</xdr:col>
      <xdr:colOff>69850</xdr:colOff>
      <xdr:row>78</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28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117856</xdr:rowOff>
    </xdr:from>
    <xdr:to>
      <xdr:col>73</xdr:col>
      <xdr:colOff>180975</xdr:colOff>
      <xdr:row>77</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195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117856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760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121920</xdr:rowOff>
    </xdr:from>
    <xdr:to>
      <xdr:col>78</xdr:col>
      <xdr:colOff>120650</xdr:colOff>
      <xdr:row>78</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76200</xdr:rowOff>
    </xdr:from>
    <xdr:to>
      <xdr:col>74</xdr:col>
      <xdr:colOff>31750</xdr:colOff>
      <xdr:row>78</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67056</xdr:rowOff>
    </xdr:from>
    <xdr:to>
      <xdr:col>69</xdr:col>
      <xdr:colOff>142875</xdr:colOff>
      <xdr:row>77</xdr:row>
      <xdr:rowOff>168656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153433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7388</xdr:rowOff>
    </xdr:from>
    <xdr:to>
      <xdr:col>29</xdr:col>
      <xdr:colOff>127000</xdr:colOff>
      <xdr:row>19</xdr:row>
      <xdr:rowOff>45156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12563"/>
          <a:ext cx="647700" cy="37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43330</xdr:rowOff>
    </xdr:from>
    <xdr:to>
      <xdr:col>26</xdr:col>
      <xdr:colOff>50800</xdr:colOff>
      <xdr:row>19</xdr:row>
      <xdr:rowOff>45156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348505"/>
          <a:ext cx="698500" cy="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43330</xdr:rowOff>
    </xdr:from>
    <xdr:to>
      <xdr:col>22</xdr:col>
      <xdr:colOff>114300</xdr:colOff>
      <xdr:row>19</xdr:row>
      <xdr:rowOff>45123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48505"/>
          <a:ext cx="698500" cy="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45123</xdr:rowOff>
    </xdr:from>
    <xdr:to>
      <xdr:col>18</xdr:col>
      <xdr:colOff>177800</xdr:colOff>
      <xdr:row>19</xdr:row>
      <xdr:rowOff>51140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50298"/>
          <a:ext cx="698500" cy="6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142596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128038</xdr:rowOff>
    </xdr:from>
    <xdr:to>
      <xdr:col>29</xdr:col>
      <xdr:colOff>177800</xdr:colOff>
      <xdr:row>19</xdr:row>
      <xdr:rowOff>58188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61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100115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3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165806</xdr:rowOff>
    </xdr:from>
    <xdr:to>
      <xdr:col>26</xdr:col>
      <xdr:colOff>101600</xdr:colOff>
      <xdr:row>19</xdr:row>
      <xdr:rowOff>95956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99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80733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85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163980</xdr:rowOff>
    </xdr:from>
    <xdr:to>
      <xdr:col>22</xdr:col>
      <xdr:colOff>165100</xdr:colOff>
      <xdr:row>19</xdr:row>
      <xdr:rowOff>94130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9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78907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8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165773</xdr:rowOff>
    </xdr:from>
    <xdr:to>
      <xdr:col>19</xdr:col>
      <xdr:colOff>38100</xdr:colOff>
      <xdr:row>19</xdr:row>
      <xdr:rowOff>95923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9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80700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8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340</xdr:rowOff>
    </xdr:from>
    <xdr:to>
      <xdr:col>15</xdr:col>
      <xdr:colOff>101600</xdr:colOff>
      <xdr:row>19</xdr:row>
      <xdr:rowOff>101940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05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86717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9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30439</xdr:rowOff>
    </xdr:from>
    <xdr:to>
      <xdr:col>29</xdr:col>
      <xdr:colOff>127000</xdr:colOff>
      <xdr:row>37</xdr:row>
      <xdr:rowOff>35960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55139"/>
          <a:ext cx="647700" cy="5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35960</xdr:rowOff>
    </xdr:from>
    <xdr:to>
      <xdr:col>26</xdr:col>
      <xdr:colOff>50800</xdr:colOff>
      <xdr:row>37</xdr:row>
      <xdr:rowOff>53865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60660"/>
          <a:ext cx="698500" cy="17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53865</xdr:rowOff>
    </xdr:from>
    <xdr:to>
      <xdr:col>22</xdr:col>
      <xdr:colOff>114300</xdr:colOff>
      <xdr:row>37</xdr:row>
      <xdr:rowOff>60066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78565"/>
          <a:ext cx="698500" cy="6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60066</xdr:rowOff>
    </xdr:from>
    <xdr:to>
      <xdr:col>18</xdr:col>
      <xdr:colOff>177800</xdr:colOff>
      <xdr:row>37</xdr:row>
      <xdr:rowOff>62866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84766"/>
          <a:ext cx="698500" cy="2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151089</xdr:rowOff>
    </xdr:from>
    <xdr:to>
      <xdr:col>29</xdr:col>
      <xdr:colOff>177800</xdr:colOff>
      <xdr:row>37</xdr:row>
      <xdr:rowOff>81239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04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123166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156610</xdr:rowOff>
    </xdr:from>
    <xdr:to>
      <xdr:col>26</xdr:col>
      <xdr:colOff>101600</xdr:colOff>
      <xdr:row>37</xdr:row>
      <xdr:rowOff>86760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09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71537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3065</xdr:rowOff>
    </xdr:from>
    <xdr:to>
      <xdr:col>22</xdr:col>
      <xdr:colOff>165100</xdr:colOff>
      <xdr:row>37</xdr:row>
      <xdr:rowOff>104665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2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89442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1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9266</xdr:rowOff>
    </xdr:from>
    <xdr:to>
      <xdr:col>19</xdr:col>
      <xdr:colOff>38100</xdr:colOff>
      <xdr:row>37</xdr:row>
      <xdr:rowOff>110866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3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95643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2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12066</xdr:rowOff>
    </xdr:from>
    <xdr:to>
      <xdr:col>15</xdr:col>
      <xdr:colOff>101600</xdr:colOff>
      <xdr:row>37</xdr:row>
      <xdr:rowOff>113666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36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98443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2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3,919
3,905
174.45
3,988,724
3,931,004
33,305
2,377,407
5,657,762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167005</xdr:rowOff>
    </xdr:from>
    <xdr:to>
      <xdr:col>24</xdr:col>
      <xdr:colOff>63500</xdr:colOff>
      <xdr:row>38</xdr:row>
      <xdr:rowOff>13637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510655"/>
          <a:ext cx="8382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13637</xdr:rowOff>
    </xdr:from>
    <xdr:to>
      <xdr:col>19</xdr:col>
      <xdr:colOff>177800</xdr:colOff>
      <xdr:row>38</xdr:row>
      <xdr:rowOff>22419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28737"/>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21705</xdr:rowOff>
    </xdr:from>
    <xdr:to>
      <xdr:col>15</xdr:col>
      <xdr:colOff>50800</xdr:colOff>
      <xdr:row>38</xdr:row>
      <xdr:rowOff>22419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536805"/>
          <a:ext cx="8890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21705</xdr:rowOff>
    </xdr:from>
    <xdr:to>
      <xdr:col>10</xdr:col>
      <xdr:colOff>114300</xdr:colOff>
      <xdr:row>38</xdr:row>
      <xdr:rowOff>24823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36805"/>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12097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116205</xdr:rowOff>
    </xdr:from>
    <xdr:to>
      <xdr:col>24</xdr:col>
      <xdr:colOff>114300</xdr:colOff>
      <xdr:row>38</xdr:row>
      <xdr:rowOff>46355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94632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3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134287</xdr:rowOff>
    </xdr:from>
    <xdr:to>
      <xdr:col>20</xdr:col>
      <xdr:colOff>38100</xdr:colOff>
      <xdr:row>38</xdr:row>
      <xdr:rowOff>64436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779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55564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7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143068</xdr:rowOff>
    </xdr:from>
    <xdr:to>
      <xdr:col>15</xdr:col>
      <xdr:colOff>101600</xdr:colOff>
      <xdr:row>38</xdr:row>
      <xdr:rowOff>73219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867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64346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7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142355</xdr:rowOff>
    </xdr:from>
    <xdr:to>
      <xdr:col>10</xdr:col>
      <xdr:colOff>165100</xdr:colOff>
      <xdr:row>38</xdr:row>
      <xdr:rowOff>72505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63632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7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145474</xdr:rowOff>
    </xdr:from>
    <xdr:to>
      <xdr:col>6</xdr:col>
      <xdr:colOff>38100</xdr:colOff>
      <xdr:row>38</xdr:row>
      <xdr:rowOff>75623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891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66750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8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81292</xdr:rowOff>
    </xdr:from>
    <xdr:to>
      <xdr:col>24</xdr:col>
      <xdr:colOff>63500</xdr:colOff>
      <xdr:row>58</xdr:row>
      <xdr:rowOff>93939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25392"/>
          <a:ext cx="838200" cy="1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81292</xdr:rowOff>
    </xdr:from>
    <xdr:to>
      <xdr:col>19</xdr:col>
      <xdr:colOff>177800</xdr:colOff>
      <xdr:row>58</xdr:row>
      <xdr:rowOff>98237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25392"/>
          <a:ext cx="889000" cy="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95591</xdr:rowOff>
    </xdr:from>
    <xdr:to>
      <xdr:col>15</xdr:col>
      <xdr:colOff>50800</xdr:colOff>
      <xdr:row>58</xdr:row>
      <xdr:rowOff>98237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39691"/>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95591</xdr:rowOff>
    </xdr:from>
    <xdr:to>
      <xdr:col>10</xdr:col>
      <xdr:colOff>114300</xdr:colOff>
      <xdr:row>58</xdr:row>
      <xdr:rowOff>105088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39691"/>
          <a:ext cx="889000" cy="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43139</xdr:rowOff>
    </xdr:from>
    <xdr:to>
      <xdr:col>24</xdr:col>
      <xdr:colOff>114300</xdr:colOff>
      <xdr:row>58</xdr:row>
      <xdr:rowOff>144739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129516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30492</xdr:rowOff>
    </xdr:from>
    <xdr:to>
      <xdr:col>20</xdr:col>
      <xdr:colOff>38100</xdr:colOff>
      <xdr:row>58</xdr:row>
      <xdr:rowOff>132092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7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123219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6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47437</xdr:rowOff>
    </xdr:from>
    <xdr:to>
      <xdr:col>15</xdr:col>
      <xdr:colOff>101600</xdr:colOff>
      <xdr:row>58</xdr:row>
      <xdr:rowOff>149037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140164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8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44791</xdr:rowOff>
    </xdr:from>
    <xdr:to>
      <xdr:col>10</xdr:col>
      <xdr:colOff>165100</xdr:colOff>
      <xdr:row>58</xdr:row>
      <xdr:rowOff>146391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137518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8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54288</xdr:rowOff>
    </xdr:from>
    <xdr:to>
      <xdr:col>6</xdr:col>
      <xdr:colOff>38100</xdr:colOff>
      <xdr:row>58</xdr:row>
      <xdr:rowOff>155888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147015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9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108386</xdr:rowOff>
    </xdr:from>
    <xdr:to>
      <xdr:col>24</xdr:col>
      <xdr:colOff>63500</xdr:colOff>
      <xdr:row>78</xdr:row>
      <xdr:rowOff>112533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81486"/>
          <a:ext cx="8382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85984</xdr:rowOff>
    </xdr:from>
    <xdr:to>
      <xdr:col>19</xdr:col>
      <xdr:colOff>177800</xdr:colOff>
      <xdr:row>78</xdr:row>
      <xdr:rowOff>108386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59084"/>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85984</xdr:rowOff>
    </xdr:from>
    <xdr:to>
      <xdr:col>15</xdr:col>
      <xdr:colOff>50800</xdr:colOff>
      <xdr:row>78</xdr:row>
      <xdr:rowOff>108669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9084"/>
          <a:ext cx="889000" cy="2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105291</xdr:rowOff>
    </xdr:from>
    <xdr:to>
      <xdr:col>10</xdr:col>
      <xdr:colOff>114300</xdr:colOff>
      <xdr:row>78</xdr:row>
      <xdr:rowOff>108669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78391"/>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61733</xdr:rowOff>
    </xdr:from>
    <xdr:to>
      <xdr:col>24</xdr:col>
      <xdr:colOff>114300</xdr:colOff>
      <xdr:row>78</xdr:row>
      <xdr:rowOff>163333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148110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57586</xdr:rowOff>
    </xdr:from>
    <xdr:to>
      <xdr:col>20</xdr:col>
      <xdr:colOff>38100</xdr:colOff>
      <xdr:row>78</xdr:row>
      <xdr:rowOff>159186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150313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2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35184</xdr:rowOff>
    </xdr:from>
    <xdr:to>
      <xdr:col>15</xdr:col>
      <xdr:colOff>101600</xdr:colOff>
      <xdr:row>78</xdr:row>
      <xdr:rowOff>136784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127911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0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57869</xdr:rowOff>
    </xdr:from>
    <xdr:to>
      <xdr:col>10</xdr:col>
      <xdr:colOff>165100</xdr:colOff>
      <xdr:row>78</xdr:row>
      <xdr:rowOff>159469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150596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2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54491</xdr:rowOff>
    </xdr:from>
    <xdr:to>
      <xdr:col>6</xdr:col>
      <xdr:colOff>38100</xdr:colOff>
      <xdr:row>78</xdr:row>
      <xdr:rowOff>156091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147218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xdr:rowOff>
    </xdr:from>
    <xdr:to>
      <xdr:col>24</xdr:col>
      <xdr:colOff>63500</xdr:colOff>
      <xdr:row>95</xdr:row>
      <xdr:rowOff>25519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87885"/>
          <a:ext cx="838200" cy="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167078</xdr:rowOff>
    </xdr:from>
    <xdr:to>
      <xdr:col>19</xdr:col>
      <xdr:colOff>177800</xdr:colOff>
      <xdr:row>95</xdr:row>
      <xdr:rowOff>25519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283378"/>
          <a:ext cx="889000" cy="2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110189</xdr:rowOff>
    </xdr:from>
    <xdr:to>
      <xdr:col>15</xdr:col>
      <xdr:colOff>50800</xdr:colOff>
      <xdr:row>94</xdr:row>
      <xdr:rowOff>167078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226489"/>
          <a:ext cx="8890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110189</xdr:rowOff>
    </xdr:from>
    <xdr:to>
      <xdr:col>10</xdr:col>
      <xdr:colOff>114300</xdr:colOff>
      <xdr:row>95</xdr:row>
      <xdr:rowOff>2225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26489"/>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150113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120785</xdr:rowOff>
    </xdr:from>
    <xdr:to>
      <xdr:col>24</xdr:col>
      <xdr:colOff>114300</xdr:colOff>
      <xdr:row>95</xdr:row>
      <xdr:rowOff>50935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99212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146169</xdr:rowOff>
    </xdr:from>
    <xdr:to>
      <xdr:col>20</xdr:col>
      <xdr:colOff>38100</xdr:colOff>
      <xdr:row>95</xdr:row>
      <xdr:rowOff>76319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67446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5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116278</xdr:rowOff>
    </xdr:from>
    <xdr:to>
      <xdr:col>15</xdr:col>
      <xdr:colOff>101600</xdr:colOff>
      <xdr:row>95</xdr:row>
      <xdr:rowOff>46428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62955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59389</xdr:rowOff>
    </xdr:from>
    <xdr:to>
      <xdr:col>10</xdr:col>
      <xdr:colOff>165100</xdr:colOff>
      <xdr:row>94</xdr:row>
      <xdr:rowOff>160989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6066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122875</xdr:rowOff>
    </xdr:from>
    <xdr:to>
      <xdr:col>6</xdr:col>
      <xdr:colOff>38100</xdr:colOff>
      <xdr:row>95</xdr:row>
      <xdr:rowOff>53025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3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69552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1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33374</xdr:rowOff>
    </xdr:from>
    <xdr:to>
      <xdr:col>55</xdr:col>
      <xdr:colOff>0</xdr:colOff>
      <xdr:row>37</xdr:row>
      <xdr:rowOff>62656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77024"/>
          <a:ext cx="838200" cy="2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54461</xdr:rowOff>
    </xdr:from>
    <xdr:to>
      <xdr:col>50</xdr:col>
      <xdr:colOff>114300</xdr:colOff>
      <xdr:row>37</xdr:row>
      <xdr:rowOff>62656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98111"/>
          <a:ext cx="8890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54461</xdr:rowOff>
    </xdr:from>
    <xdr:to>
      <xdr:col>45</xdr:col>
      <xdr:colOff>177800</xdr:colOff>
      <xdr:row>37</xdr:row>
      <xdr:rowOff>67146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98111"/>
          <a:ext cx="889000" cy="1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67146</xdr:rowOff>
    </xdr:from>
    <xdr:to>
      <xdr:col>41</xdr:col>
      <xdr:colOff>50800</xdr:colOff>
      <xdr:row>37</xdr:row>
      <xdr:rowOff>116661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10796"/>
          <a:ext cx="8890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154024</xdr:rowOff>
    </xdr:from>
    <xdr:to>
      <xdr:col>55</xdr:col>
      <xdr:colOff>50800</xdr:colOff>
      <xdr:row>37</xdr:row>
      <xdr:rowOff>84174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132451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0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11856</xdr:rowOff>
    </xdr:from>
    <xdr:to>
      <xdr:col>50</xdr:col>
      <xdr:colOff>165100</xdr:colOff>
      <xdr:row>37</xdr:row>
      <xdr:rowOff>113456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5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104583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4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3661</xdr:rowOff>
    </xdr:from>
    <xdr:to>
      <xdr:col>46</xdr:col>
      <xdr:colOff>38100</xdr:colOff>
      <xdr:row>37</xdr:row>
      <xdr:rowOff>105261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96388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44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16346</xdr:rowOff>
    </xdr:from>
    <xdr:to>
      <xdr:col>41</xdr:col>
      <xdr:colOff>101600</xdr:colOff>
      <xdr:row>37</xdr:row>
      <xdr:rowOff>117946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109073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45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65861</xdr:rowOff>
    </xdr:from>
    <xdr:to>
      <xdr:col>36</xdr:col>
      <xdr:colOff>165100</xdr:colOff>
      <xdr:row>37</xdr:row>
      <xdr:rowOff>167461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0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158588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0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9130</xdr:rowOff>
    </xdr:from>
    <xdr:to>
      <xdr:col>55</xdr:col>
      <xdr:colOff>0</xdr:colOff>
      <xdr:row>58</xdr:row>
      <xdr:rowOff>64314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53230"/>
          <a:ext cx="838200" cy="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9130</xdr:rowOff>
    </xdr:from>
    <xdr:to>
      <xdr:col>50</xdr:col>
      <xdr:colOff>114300</xdr:colOff>
      <xdr:row>58</xdr:row>
      <xdr:rowOff>35299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53230"/>
          <a:ext cx="889000" cy="2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22257</xdr:rowOff>
    </xdr:from>
    <xdr:to>
      <xdr:col>45</xdr:col>
      <xdr:colOff>177800</xdr:colOff>
      <xdr:row>58</xdr:row>
      <xdr:rowOff>35299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66357"/>
          <a:ext cx="889000" cy="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22257</xdr:rowOff>
    </xdr:from>
    <xdr:to>
      <xdr:col>41</xdr:col>
      <xdr:colOff>50800</xdr:colOff>
      <xdr:row>58</xdr:row>
      <xdr:rowOff>36584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66357"/>
          <a:ext cx="889000" cy="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13514</xdr:rowOff>
    </xdr:from>
    <xdr:to>
      <xdr:col>55</xdr:col>
      <xdr:colOff>50800</xdr:colOff>
      <xdr:row>58</xdr:row>
      <xdr:rowOff>115114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99891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7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129780</xdr:rowOff>
    </xdr:from>
    <xdr:to>
      <xdr:col>50</xdr:col>
      <xdr:colOff>165100</xdr:colOff>
      <xdr:row>58</xdr:row>
      <xdr:rowOff>59930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51057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99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155949</xdr:rowOff>
    </xdr:from>
    <xdr:to>
      <xdr:col>46</xdr:col>
      <xdr:colOff>38100</xdr:colOff>
      <xdr:row>58</xdr:row>
      <xdr:rowOff>86099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77226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2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142907</xdr:rowOff>
    </xdr:from>
    <xdr:to>
      <xdr:col>41</xdr:col>
      <xdr:colOff>101600</xdr:colOff>
      <xdr:row>58</xdr:row>
      <xdr:rowOff>73057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64184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0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157234</xdr:rowOff>
    </xdr:from>
    <xdr:to>
      <xdr:col>36</xdr:col>
      <xdr:colOff>165100</xdr:colOff>
      <xdr:row>58</xdr:row>
      <xdr:rowOff>87384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78511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2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97140</xdr:rowOff>
    </xdr:from>
    <xdr:to>
      <xdr:col>55</xdr:col>
      <xdr:colOff>0</xdr:colOff>
      <xdr:row>78</xdr:row>
      <xdr:rowOff>78001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98790"/>
          <a:ext cx="838200" cy="1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97140</xdr:rowOff>
    </xdr:from>
    <xdr:to>
      <xdr:col>50</xdr:col>
      <xdr:colOff>114300</xdr:colOff>
      <xdr:row>78</xdr:row>
      <xdr:rowOff>78840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98790"/>
          <a:ext cx="889000" cy="1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159792</xdr:rowOff>
    </xdr:from>
    <xdr:to>
      <xdr:col>45</xdr:col>
      <xdr:colOff>177800</xdr:colOff>
      <xdr:row>78</xdr:row>
      <xdr:rowOff>78840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61442"/>
          <a:ext cx="889000" cy="9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159792</xdr:rowOff>
    </xdr:from>
    <xdr:to>
      <xdr:col>41</xdr:col>
      <xdr:colOff>50800</xdr:colOff>
      <xdr:row>78</xdr:row>
      <xdr:rowOff>9482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61442"/>
          <a:ext cx="8890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105799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4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101220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47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27201</xdr:rowOff>
    </xdr:from>
    <xdr:to>
      <xdr:col>55</xdr:col>
      <xdr:colOff>50800</xdr:colOff>
      <xdr:row>78</xdr:row>
      <xdr:rowOff>128801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0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5628</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46340</xdr:rowOff>
    </xdr:from>
    <xdr:to>
      <xdr:col>50</xdr:col>
      <xdr:colOff>165100</xdr:colOff>
      <xdr:row>77</xdr:row>
      <xdr:rowOff>147940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4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164467</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02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28040</xdr:rowOff>
    </xdr:from>
    <xdr:to>
      <xdr:col>46</xdr:col>
      <xdr:colOff>38100</xdr:colOff>
      <xdr:row>78</xdr:row>
      <xdr:rowOff>129640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0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120767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49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108992</xdr:rowOff>
    </xdr:from>
    <xdr:to>
      <xdr:col>41</xdr:col>
      <xdr:colOff>101600</xdr:colOff>
      <xdr:row>78</xdr:row>
      <xdr:rowOff>39142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1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55669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08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130132</xdr:rowOff>
    </xdr:from>
    <xdr:to>
      <xdr:col>36</xdr:col>
      <xdr:colOff>165100</xdr:colOff>
      <xdr:row>78</xdr:row>
      <xdr:rowOff>60282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3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76809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0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116162</xdr:rowOff>
    </xdr:from>
    <xdr:to>
      <xdr:col>55</xdr:col>
      <xdr:colOff>0</xdr:colOff>
      <xdr:row>98</xdr:row>
      <xdr:rowOff>118680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918262"/>
          <a:ext cx="8382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97885</xdr:rowOff>
    </xdr:from>
    <xdr:to>
      <xdr:col>50</xdr:col>
      <xdr:colOff>114300</xdr:colOff>
      <xdr:row>98</xdr:row>
      <xdr:rowOff>118680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99985"/>
          <a:ext cx="889000" cy="2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97885</xdr:rowOff>
    </xdr:from>
    <xdr:to>
      <xdr:col>45</xdr:col>
      <xdr:colOff>177800</xdr:colOff>
      <xdr:row>98</xdr:row>
      <xdr:rowOff>123265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99985"/>
          <a:ext cx="889000" cy="2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123265</xdr:rowOff>
    </xdr:from>
    <xdr:to>
      <xdr:col>41</xdr:col>
      <xdr:colOff>50800</xdr:colOff>
      <xdr:row>98</xdr:row>
      <xdr:rowOff>126974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25365"/>
          <a:ext cx="8890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65362</xdr:rowOff>
    </xdr:from>
    <xdr:to>
      <xdr:col>55</xdr:col>
      <xdr:colOff>50800</xdr:colOff>
      <xdr:row>98</xdr:row>
      <xdr:rowOff>166962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67880</xdr:rowOff>
    </xdr:from>
    <xdr:to>
      <xdr:col>50</xdr:col>
      <xdr:colOff>165100</xdr:colOff>
      <xdr:row>98</xdr:row>
      <xdr:rowOff>169480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6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160607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6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47085</xdr:rowOff>
    </xdr:from>
    <xdr:to>
      <xdr:col>46</xdr:col>
      <xdr:colOff>38100</xdr:colOff>
      <xdr:row>98</xdr:row>
      <xdr:rowOff>148685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139812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72465</xdr:rowOff>
    </xdr:from>
    <xdr:to>
      <xdr:col>41</xdr:col>
      <xdr:colOff>101600</xdr:colOff>
      <xdr:row>99</xdr:row>
      <xdr:rowOff>2615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7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165192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76174</xdr:rowOff>
    </xdr:from>
    <xdr:to>
      <xdr:col>36</xdr:col>
      <xdr:colOff>165100</xdr:colOff>
      <xdr:row>99</xdr:row>
      <xdr:rowOff>6324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168901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7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96765</xdr:rowOff>
    </xdr:from>
    <xdr:to>
      <xdr:col>85</xdr:col>
      <xdr:colOff>127000</xdr:colOff>
      <xdr:row>38</xdr:row>
      <xdr:rowOff>122727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611865"/>
          <a:ext cx="8382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122727</xdr:rowOff>
    </xdr:from>
    <xdr:to>
      <xdr:col>81</xdr:col>
      <xdr:colOff>50800</xdr:colOff>
      <xdr:row>38</xdr:row>
      <xdr:rowOff>126681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37827"/>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126681</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41781"/>
          <a:ext cx="889000" cy="1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45965</xdr:rowOff>
    </xdr:from>
    <xdr:to>
      <xdr:col>85</xdr:col>
      <xdr:colOff>177800</xdr:colOff>
      <xdr:row>38</xdr:row>
      <xdr:rowOff>147565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5341</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4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71927</xdr:rowOff>
    </xdr:from>
    <xdr:to>
      <xdr:col>81</xdr:col>
      <xdr:colOff>101600</xdr:colOff>
      <xdr:row>39</xdr:row>
      <xdr:rowOff>2077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8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164654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7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75881</xdr:rowOff>
    </xdr:from>
    <xdr:to>
      <xdr:col>76</xdr:col>
      <xdr:colOff>165100</xdr:colOff>
      <xdr:row>39</xdr:row>
      <xdr:rowOff>6031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168608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143669</xdr:rowOff>
    </xdr:from>
    <xdr:to>
      <xdr:col>85</xdr:col>
      <xdr:colOff>127000</xdr:colOff>
      <xdr:row>77</xdr:row>
      <xdr:rowOff>153935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45319"/>
          <a:ext cx="838200" cy="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153935</xdr:rowOff>
    </xdr:from>
    <xdr:to>
      <xdr:col>81</xdr:col>
      <xdr:colOff>50800</xdr:colOff>
      <xdr:row>78</xdr:row>
      <xdr:rowOff>2319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55585"/>
          <a:ext cx="8890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2319</xdr:rowOff>
    </xdr:from>
    <xdr:to>
      <xdr:col>76</xdr:col>
      <xdr:colOff>114300</xdr:colOff>
      <xdr:row>78</xdr:row>
      <xdr:rowOff>7158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7541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7158</xdr:rowOff>
    </xdr:from>
    <xdr:to>
      <xdr:col>71</xdr:col>
      <xdr:colOff>177800</xdr:colOff>
      <xdr:row>78</xdr:row>
      <xdr:rowOff>7720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80258"/>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92869</xdr:rowOff>
    </xdr:from>
    <xdr:to>
      <xdr:col>85</xdr:col>
      <xdr:colOff>177800</xdr:colOff>
      <xdr:row>78</xdr:row>
      <xdr:rowOff>23019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71296</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7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103135</xdr:rowOff>
    </xdr:from>
    <xdr:to>
      <xdr:col>81</xdr:col>
      <xdr:colOff>101600</xdr:colOff>
      <xdr:row>78</xdr:row>
      <xdr:rowOff>33285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0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24412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339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122969</xdr:rowOff>
    </xdr:from>
    <xdr:to>
      <xdr:col>76</xdr:col>
      <xdr:colOff>165100</xdr:colOff>
      <xdr:row>78</xdr:row>
      <xdr:rowOff>53119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44246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341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127808</xdr:rowOff>
    </xdr:from>
    <xdr:to>
      <xdr:col>72</xdr:col>
      <xdr:colOff>38100</xdr:colOff>
      <xdr:row>78</xdr:row>
      <xdr:rowOff>57958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49085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342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128370</xdr:rowOff>
    </xdr:from>
    <xdr:to>
      <xdr:col>67</xdr:col>
      <xdr:colOff>101600</xdr:colOff>
      <xdr:row>78</xdr:row>
      <xdr:rowOff>58520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49647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342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127003</xdr:rowOff>
    </xdr:from>
    <xdr:to>
      <xdr:col>85</xdr:col>
      <xdr:colOff>127000</xdr:colOff>
      <xdr:row>98</xdr:row>
      <xdr:rowOff>131262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29103"/>
          <a:ext cx="8382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131262</xdr:rowOff>
    </xdr:from>
    <xdr:to>
      <xdr:col>81</xdr:col>
      <xdr:colOff>50800</xdr:colOff>
      <xdr:row>98</xdr:row>
      <xdr:rowOff>134235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33362"/>
          <a:ext cx="889000" cy="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134235</xdr:rowOff>
    </xdr:from>
    <xdr:to>
      <xdr:col>76</xdr:col>
      <xdr:colOff>114300</xdr:colOff>
      <xdr:row>98</xdr:row>
      <xdr:rowOff>135942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36335"/>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107445</xdr:rowOff>
    </xdr:from>
    <xdr:to>
      <xdr:col>71</xdr:col>
      <xdr:colOff>177800</xdr:colOff>
      <xdr:row>98</xdr:row>
      <xdr:rowOff>135942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09545"/>
          <a:ext cx="889000" cy="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76203</xdr:rowOff>
    </xdr:from>
    <xdr:to>
      <xdr:col>85</xdr:col>
      <xdr:colOff>177800</xdr:colOff>
      <xdr:row>99</xdr:row>
      <xdr:rowOff>6353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162580</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80462</xdr:rowOff>
    </xdr:from>
    <xdr:to>
      <xdr:col>81</xdr:col>
      <xdr:colOff>101600</xdr:colOff>
      <xdr:row>99</xdr:row>
      <xdr:rowOff>10612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1739</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697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83435</xdr:rowOff>
    </xdr:from>
    <xdr:to>
      <xdr:col>76</xdr:col>
      <xdr:colOff>165100</xdr:colOff>
      <xdr:row>99</xdr:row>
      <xdr:rowOff>13585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4712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97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85142</xdr:rowOff>
    </xdr:from>
    <xdr:to>
      <xdr:col>72</xdr:col>
      <xdr:colOff>38100</xdr:colOff>
      <xdr:row>99</xdr:row>
      <xdr:rowOff>15292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6419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97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56645</xdr:rowOff>
    </xdr:from>
    <xdr:to>
      <xdr:col>67</xdr:col>
      <xdr:colOff>101600</xdr:colOff>
      <xdr:row>98</xdr:row>
      <xdr:rowOff>158245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149372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137048</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81148"/>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133459</xdr:rowOff>
    </xdr:from>
    <xdr:to>
      <xdr:col>107</xdr:col>
      <xdr:colOff>50800</xdr:colOff>
      <xdr:row>58</xdr:row>
      <xdr:rowOff>137048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77559"/>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133459</xdr:rowOff>
    </xdr:from>
    <xdr:to>
      <xdr:col>102</xdr:col>
      <xdr:colOff>114300</xdr:colOff>
      <xdr:row>58</xdr:row>
      <xdr:rowOff>137162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77559"/>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86248</xdr:rowOff>
    </xdr:from>
    <xdr:to>
      <xdr:col>107</xdr:col>
      <xdr:colOff>101600</xdr:colOff>
      <xdr:row>59</xdr:row>
      <xdr:rowOff>16398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7525</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23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82659</xdr:rowOff>
    </xdr:from>
    <xdr:to>
      <xdr:col>102</xdr:col>
      <xdr:colOff>165100</xdr:colOff>
      <xdr:row>59</xdr:row>
      <xdr:rowOff>12809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3936</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19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86362</xdr:rowOff>
    </xdr:from>
    <xdr:to>
      <xdr:col>98</xdr:col>
      <xdr:colOff>38100</xdr:colOff>
      <xdr:row>59</xdr:row>
      <xdr:rowOff>16512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7639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2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149830</xdr:rowOff>
    </xdr:from>
    <xdr:to>
      <xdr:col>116</xdr:col>
      <xdr:colOff>63500</xdr:colOff>
      <xdr:row>77</xdr:row>
      <xdr:rowOff>162779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351480"/>
          <a:ext cx="8382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149830</xdr:rowOff>
    </xdr:from>
    <xdr:to>
      <xdr:col>111</xdr:col>
      <xdr:colOff>177800</xdr:colOff>
      <xdr:row>78</xdr:row>
      <xdr:rowOff>19143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351480"/>
          <a:ext cx="889000" cy="4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136477</xdr:rowOff>
    </xdr:from>
    <xdr:to>
      <xdr:col>107</xdr:col>
      <xdr:colOff>50800</xdr:colOff>
      <xdr:row>78</xdr:row>
      <xdr:rowOff>19143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338127"/>
          <a:ext cx="889000" cy="5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136477</xdr:rowOff>
    </xdr:from>
    <xdr:to>
      <xdr:col>102</xdr:col>
      <xdr:colOff>114300</xdr:colOff>
      <xdr:row>78</xdr:row>
      <xdr:rowOff>8830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338127"/>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126593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111979</xdr:rowOff>
    </xdr:from>
    <xdr:to>
      <xdr:col>116</xdr:col>
      <xdr:colOff>114300</xdr:colOff>
      <xdr:row>78</xdr:row>
      <xdr:rowOff>42129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31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90406</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2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99030</xdr:rowOff>
    </xdr:from>
    <xdr:to>
      <xdr:col>112</xdr:col>
      <xdr:colOff>38100</xdr:colOff>
      <xdr:row>78</xdr:row>
      <xdr:rowOff>29180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30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20307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39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139793</xdr:rowOff>
    </xdr:from>
    <xdr:to>
      <xdr:col>107</xdr:col>
      <xdr:colOff>101600</xdr:colOff>
      <xdr:row>78</xdr:row>
      <xdr:rowOff>69943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3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61070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43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85677</xdr:rowOff>
    </xdr:from>
    <xdr:to>
      <xdr:col>102</xdr:col>
      <xdr:colOff>165100</xdr:colOff>
      <xdr:row>78</xdr:row>
      <xdr:rowOff>15827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2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6954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129480</xdr:rowOff>
    </xdr:from>
    <xdr:to>
      <xdr:col>98</xdr:col>
      <xdr:colOff>38100</xdr:colOff>
      <xdr:row>78</xdr:row>
      <xdr:rowOff>59630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3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50757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42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性質別でみると、災害復旧事業を除くものについては、類似団体内平均値を下回っている。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人口減少による税収の減、高齢化などで社会保障関係費の増加が見込まれることから、今後も引き続き健全な財政運営に努める。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3,919
3,905
174.45
3,988,724
3,931,004
33,305
2,377,407
5,657,762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11367</xdr:rowOff>
    </xdr:from>
    <xdr:to>
      <xdr:col>24</xdr:col>
      <xdr:colOff>63500</xdr:colOff>
      <xdr:row>38</xdr:row>
      <xdr:rowOff>16814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26467"/>
          <a:ext cx="8382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16814</xdr:rowOff>
    </xdr:from>
    <xdr:to>
      <xdr:col>19</xdr:col>
      <xdr:colOff>177800</xdr:colOff>
      <xdr:row>38</xdr:row>
      <xdr:rowOff>20371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31914"/>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33862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2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20371</xdr:rowOff>
    </xdr:from>
    <xdr:to>
      <xdr:col>15</xdr:col>
      <xdr:colOff>50800</xdr:colOff>
      <xdr:row>38</xdr:row>
      <xdr:rowOff>24244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35471"/>
          <a:ext cx="8890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18669</xdr:rowOff>
    </xdr:from>
    <xdr:to>
      <xdr:col>10</xdr:col>
      <xdr:colOff>114300</xdr:colOff>
      <xdr:row>38</xdr:row>
      <xdr:rowOff>24244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33769"/>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20413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132016</xdr:rowOff>
    </xdr:from>
    <xdr:to>
      <xdr:col>24</xdr:col>
      <xdr:colOff>114300</xdr:colOff>
      <xdr:row>38</xdr:row>
      <xdr:rowOff>62167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75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60888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137465</xdr:rowOff>
    </xdr:from>
    <xdr:to>
      <xdr:col>20</xdr:col>
      <xdr:colOff>38100</xdr:colOff>
      <xdr:row>38</xdr:row>
      <xdr:rowOff>67614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81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58741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7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141021</xdr:rowOff>
    </xdr:from>
    <xdr:to>
      <xdr:col>15</xdr:col>
      <xdr:colOff>101600</xdr:colOff>
      <xdr:row>38</xdr:row>
      <xdr:rowOff>71171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62298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144894</xdr:rowOff>
    </xdr:from>
    <xdr:to>
      <xdr:col>10</xdr:col>
      <xdr:colOff>165100</xdr:colOff>
      <xdr:row>38</xdr:row>
      <xdr:rowOff>75044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66171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139319</xdr:rowOff>
    </xdr:from>
    <xdr:to>
      <xdr:col>6</xdr:col>
      <xdr:colOff>38100</xdr:colOff>
      <xdr:row>38</xdr:row>
      <xdr:rowOff>69469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60596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63456</xdr:rowOff>
    </xdr:from>
    <xdr:to>
      <xdr:col>24</xdr:col>
      <xdr:colOff>63500</xdr:colOff>
      <xdr:row>58</xdr:row>
      <xdr:rowOff>64488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07556"/>
          <a:ext cx="838200" cy="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64488</xdr:rowOff>
    </xdr:from>
    <xdr:to>
      <xdr:col>19</xdr:col>
      <xdr:colOff>177800</xdr:colOff>
      <xdr:row>58</xdr:row>
      <xdr:rowOff>68201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8588"/>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57103</xdr:rowOff>
    </xdr:from>
    <xdr:to>
      <xdr:col>15</xdr:col>
      <xdr:colOff>50800</xdr:colOff>
      <xdr:row>58</xdr:row>
      <xdr:rowOff>68201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01203"/>
          <a:ext cx="889000" cy="1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17242</xdr:rowOff>
    </xdr:from>
    <xdr:to>
      <xdr:col>10</xdr:col>
      <xdr:colOff>114300</xdr:colOff>
      <xdr:row>58</xdr:row>
      <xdr:rowOff>57103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61342"/>
          <a:ext cx="889000" cy="3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12656</xdr:rowOff>
    </xdr:from>
    <xdr:to>
      <xdr:col>24</xdr:col>
      <xdr:colOff>114300</xdr:colOff>
      <xdr:row>58</xdr:row>
      <xdr:rowOff>114256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99033</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7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13688</xdr:rowOff>
    </xdr:from>
    <xdr:to>
      <xdr:col>20</xdr:col>
      <xdr:colOff>38100</xdr:colOff>
      <xdr:row>58</xdr:row>
      <xdr:rowOff>115288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106415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17401</xdr:rowOff>
    </xdr:from>
    <xdr:to>
      <xdr:col>15</xdr:col>
      <xdr:colOff>101600</xdr:colOff>
      <xdr:row>58</xdr:row>
      <xdr:rowOff>119001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110128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6303</xdr:rowOff>
    </xdr:from>
    <xdr:to>
      <xdr:col>10</xdr:col>
      <xdr:colOff>165100</xdr:colOff>
      <xdr:row>58</xdr:row>
      <xdr:rowOff>107903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99030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4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137892</xdr:rowOff>
    </xdr:from>
    <xdr:to>
      <xdr:col>6</xdr:col>
      <xdr:colOff>38100</xdr:colOff>
      <xdr:row>58</xdr:row>
      <xdr:rowOff>68042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59169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0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380</xdr:rowOff>
    </xdr:from>
    <xdr:to>
      <xdr:col>24</xdr:col>
      <xdr:colOff>63500</xdr:colOff>
      <xdr:row>77</xdr:row>
      <xdr:rowOff>6285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02030"/>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6285</xdr:rowOff>
    </xdr:from>
    <xdr:to>
      <xdr:col>19</xdr:col>
      <xdr:colOff>177800</xdr:colOff>
      <xdr:row>77</xdr:row>
      <xdr:rowOff>6493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07935"/>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151919</xdr:rowOff>
    </xdr:from>
    <xdr:to>
      <xdr:col>15</xdr:col>
      <xdr:colOff>50800</xdr:colOff>
      <xdr:row>77</xdr:row>
      <xdr:rowOff>6493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010669"/>
          <a:ext cx="889000" cy="19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151919</xdr:rowOff>
    </xdr:from>
    <xdr:to>
      <xdr:col>10</xdr:col>
      <xdr:colOff>114300</xdr:colOff>
      <xdr:row>77</xdr:row>
      <xdr:rowOff>1315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10669"/>
          <a:ext cx="889000" cy="19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121030</xdr:rowOff>
    </xdr:from>
    <xdr:to>
      <xdr:col>24</xdr:col>
      <xdr:colOff>114300</xdr:colOff>
      <xdr:row>77</xdr:row>
      <xdr:rowOff>51180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99457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2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126935</xdr:rowOff>
    </xdr:from>
    <xdr:to>
      <xdr:col>20</xdr:col>
      <xdr:colOff>38100</xdr:colOff>
      <xdr:row>77</xdr:row>
      <xdr:rowOff>57085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48212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127143</xdr:rowOff>
    </xdr:from>
    <xdr:to>
      <xdr:col>15</xdr:col>
      <xdr:colOff>101600</xdr:colOff>
      <xdr:row>77</xdr:row>
      <xdr:rowOff>57293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5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48420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5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101119</xdr:rowOff>
    </xdr:from>
    <xdr:to>
      <xdr:col>10</xdr:col>
      <xdr:colOff>165100</xdr:colOff>
      <xdr:row>76</xdr:row>
      <xdr:rowOff>31269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5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47796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3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121965</xdr:rowOff>
    </xdr:from>
    <xdr:to>
      <xdr:col>6</xdr:col>
      <xdr:colOff>38100</xdr:colOff>
      <xdr:row>77</xdr:row>
      <xdr:rowOff>52115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43242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4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163266</xdr:rowOff>
    </xdr:from>
    <xdr:to>
      <xdr:col>24</xdr:col>
      <xdr:colOff>63500</xdr:colOff>
      <xdr:row>97</xdr:row>
      <xdr:rowOff>9066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22466"/>
          <a:ext cx="838200" cy="1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159789</xdr:rowOff>
    </xdr:from>
    <xdr:to>
      <xdr:col>19</xdr:col>
      <xdr:colOff>177800</xdr:colOff>
      <xdr:row>97</xdr:row>
      <xdr:rowOff>9066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618989"/>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159789</xdr:rowOff>
    </xdr:from>
    <xdr:to>
      <xdr:col>15</xdr:col>
      <xdr:colOff>50800</xdr:colOff>
      <xdr:row>96</xdr:row>
      <xdr:rowOff>163881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18989"/>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163881</xdr:rowOff>
    </xdr:from>
    <xdr:to>
      <xdr:col>10</xdr:col>
      <xdr:colOff>114300</xdr:colOff>
      <xdr:row>97</xdr:row>
      <xdr:rowOff>44176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23081"/>
          <a:ext cx="889000" cy="5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112466</xdr:rowOff>
    </xdr:from>
    <xdr:to>
      <xdr:col>24</xdr:col>
      <xdr:colOff>114300</xdr:colOff>
      <xdr:row>97</xdr:row>
      <xdr:rowOff>42616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135343</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2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129716</xdr:rowOff>
    </xdr:from>
    <xdr:to>
      <xdr:col>20</xdr:col>
      <xdr:colOff>38100</xdr:colOff>
      <xdr:row>97</xdr:row>
      <xdr:rowOff>59866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8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50993</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68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108989</xdr:rowOff>
    </xdr:from>
    <xdr:to>
      <xdr:col>15</xdr:col>
      <xdr:colOff>101600</xdr:colOff>
      <xdr:row>97</xdr:row>
      <xdr:rowOff>39139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6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30266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66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113081</xdr:rowOff>
    </xdr:from>
    <xdr:to>
      <xdr:col>10</xdr:col>
      <xdr:colOff>165100</xdr:colOff>
      <xdr:row>97</xdr:row>
      <xdr:rowOff>43231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34358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66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164826</xdr:rowOff>
    </xdr:from>
    <xdr:to>
      <xdr:col>6</xdr:col>
      <xdr:colOff>38100</xdr:colOff>
      <xdr:row>97</xdr:row>
      <xdr:rowOff>94976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86103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71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27977</xdr:rowOff>
    </xdr:from>
    <xdr:to>
      <xdr:col>55</xdr:col>
      <xdr:colOff>0</xdr:colOff>
      <xdr:row>59</xdr:row>
      <xdr:rowOff>43600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143527"/>
          <a:ext cx="838200" cy="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43600</xdr:rowOff>
    </xdr:from>
    <xdr:to>
      <xdr:col>50</xdr:col>
      <xdr:colOff>114300</xdr:colOff>
      <xdr:row>59</xdr:row>
      <xdr:rowOff>44297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159150"/>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44297</xdr:rowOff>
    </xdr:from>
    <xdr:to>
      <xdr:col>45</xdr:col>
      <xdr:colOff>177800</xdr:colOff>
      <xdr:row>59</xdr:row>
      <xdr:rowOff>49558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159847"/>
          <a:ext cx="889000" cy="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49558</xdr:rowOff>
    </xdr:from>
    <xdr:to>
      <xdr:col>41</xdr:col>
      <xdr:colOff>50800</xdr:colOff>
      <xdr:row>59</xdr:row>
      <xdr:rowOff>54695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165108"/>
          <a:ext cx="889000" cy="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148627</xdr:rowOff>
    </xdr:from>
    <xdr:to>
      <xdr:col>55</xdr:col>
      <xdr:colOff>50800</xdr:colOff>
      <xdr:row>59</xdr:row>
      <xdr:rowOff>78777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63554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100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164250</xdr:rowOff>
    </xdr:from>
    <xdr:to>
      <xdr:col>50</xdr:col>
      <xdr:colOff>165100</xdr:colOff>
      <xdr:row>59</xdr:row>
      <xdr:rowOff>94400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1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85527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2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164947</xdr:rowOff>
    </xdr:from>
    <xdr:to>
      <xdr:col>46</xdr:col>
      <xdr:colOff>38100</xdr:colOff>
      <xdr:row>59</xdr:row>
      <xdr:rowOff>95097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86224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2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170208</xdr:rowOff>
    </xdr:from>
    <xdr:to>
      <xdr:col>41</xdr:col>
      <xdr:colOff>101600</xdr:colOff>
      <xdr:row>59</xdr:row>
      <xdr:rowOff>100358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11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91485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20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3895</xdr:rowOff>
    </xdr:from>
    <xdr:to>
      <xdr:col>36</xdr:col>
      <xdr:colOff>165100</xdr:colOff>
      <xdr:row>59</xdr:row>
      <xdr:rowOff>105495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1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96622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2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100403</xdr:rowOff>
    </xdr:from>
    <xdr:to>
      <xdr:col>55</xdr:col>
      <xdr:colOff>0</xdr:colOff>
      <xdr:row>78</xdr:row>
      <xdr:rowOff>111911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73503"/>
          <a:ext cx="838200" cy="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84741</xdr:rowOff>
    </xdr:from>
    <xdr:to>
      <xdr:col>50</xdr:col>
      <xdr:colOff>114300</xdr:colOff>
      <xdr:row>78</xdr:row>
      <xdr:rowOff>111911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57841"/>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84741</xdr:rowOff>
    </xdr:from>
    <xdr:to>
      <xdr:col>45</xdr:col>
      <xdr:colOff>177800</xdr:colOff>
      <xdr:row>78</xdr:row>
      <xdr:rowOff>105288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57841"/>
          <a:ext cx="889000" cy="2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105288</xdr:rowOff>
    </xdr:from>
    <xdr:to>
      <xdr:col>41</xdr:col>
      <xdr:colOff>50800</xdr:colOff>
      <xdr:row>78</xdr:row>
      <xdr:rowOff>119796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78388"/>
          <a:ext cx="8890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49603</xdr:rowOff>
    </xdr:from>
    <xdr:to>
      <xdr:col>55</xdr:col>
      <xdr:colOff>50800</xdr:colOff>
      <xdr:row>78</xdr:row>
      <xdr:rowOff>151203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135980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3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61111</xdr:rowOff>
    </xdr:from>
    <xdr:to>
      <xdr:col>50</xdr:col>
      <xdr:colOff>165100</xdr:colOff>
      <xdr:row>78</xdr:row>
      <xdr:rowOff>162711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153838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33941</xdr:rowOff>
    </xdr:from>
    <xdr:to>
      <xdr:col>46</xdr:col>
      <xdr:colOff>38100</xdr:colOff>
      <xdr:row>78</xdr:row>
      <xdr:rowOff>135541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126668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9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54488</xdr:rowOff>
    </xdr:from>
    <xdr:to>
      <xdr:col>41</xdr:col>
      <xdr:colOff>101600</xdr:colOff>
      <xdr:row>78</xdr:row>
      <xdr:rowOff>156088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147215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2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68996</xdr:rowOff>
    </xdr:from>
    <xdr:to>
      <xdr:col>36</xdr:col>
      <xdr:colOff>165100</xdr:colOff>
      <xdr:row>78</xdr:row>
      <xdr:rowOff>170596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161723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3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110181</xdr:rowOff>
    </xdr:from>
    <xdr:to>
      <xdr:col>55</xdr:col>
      <xdr:colOff>0</xdr:colOff>
      <xdr:row>98</xdr:row>
      <xdr:rowOff>123709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912281"/>
          <a:ext cx="8382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73563</xdr:rowOff>
    </xdr:from>
    <xdr:to>
      <xdr:col>50</xdr:col>
      <xdr:colOff>114300</xdr:colOff>
      <xdr:row>98</xdr:row>
      <xdr:rowOff>123709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75663"/>
          <a:ext cx="889000" cy="5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73563</xdr:rowOff>
    </xdr:from>
    <xdr:to>
      <xdr:col>45</xdr:col>
      <xdr:colOff>177800</xdr:colOff>
      <xdr:row>99</xdr:row>
      <xdr:rowOff>1642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75663"/>
          <a:ext cx="889000" cy="9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149329</xdr:rowOff>
    </xdr:from>
    <xdr:to>
      <xdr:col>41</xdr:col>
      <xdr:colOff>50800</xdr:colOff>
      <xdr:row>99</xdr:row>
      <xdr:rowOff>1642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51429"/>
          <a:ext cx="889000" cy="2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94015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59381</xdr:rowOff>
    </xdr:from>
    <xdr:to>
      <xdr:col>55</xdr:col>
      <xdr:colOff>50800</xdr:colOff>
      <xdr:row>98</xdr:row>
      <xdr:rowOff>160981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145758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72909</xdr:rowOff>
    </xdr:from>
    <xdr:to>
      <xdr:col>50</xdr:col>
      <xdr:colOff>165100</xdr:colOff>
      <xdr:row>99</xdr:row>
      <xdr:rowOff>3059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165636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22763</xdr:rowOff>
    </xdr:from>
    <xdr:to>
      <xdr:col>46</xdr:col>
      <xdr:colOff>38100</xdr:colOff>
      <xdr:row>98</xdr:row>
      <xdr:rowOff>124363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115490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1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122292</xdr:rowOff>
    </xdr:from>
    <xdr:to>
      <xdr:col>41</xdr:col>
      <xdr:colOff>101600</xdr:colOff>
      <xdr:row>99</xdr:row>
      <xdr:rowOff>52442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2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43569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1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98529</xdr:rowOff>
    </xdr:from>
    <xdr:to>
      <xdr:col>36</xdr:col>
      <xdr:colOff>165100</xdr:colOff>
      <xdr:row>99</xdr:row>
      <xdr:rowOff>28679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19806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9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140239</xdr:rowOff>
    </xdr:from>
    <xdr:to>
      <xdr:col>85</xdr:col>
      <xdr:colOff>127000</xdr:colOff>
      <xdr:row>37</xdr:row>
      <xdr:rowOff>59171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5969539"/>
          <a:ext cx="838200" cy="43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140239</xdr:rowOff>
    </xdr:from>
    <xdr:to>
      <xdr:col>81</xdr:col>
      <xdr:colOff>50800</xdr:colOff>
      <xdr:row>37</xdr:row>
      <xdr:rowOff>94081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5969539"/>
          <a:ext cx="889000" cy="46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160581</xdr:rowOff>
    </xdr:from>
    <xdr:to>
      <xdr:col>76</xdr:col>
      <xdr:colOff>114300</xdr:colOff>
      <xdr:row>37</xdr:row>
      <xdr:rowOff>94081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332781"/>
          <a:ext cx="889000" cy="1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160581</xdr:rowOff>
    </xdr:from>
    <xdr:to>
      <xdr:col>71</xdr:col>
      <xdr:colOff>177800</xdr:colOff>
      <xdr:row>37</xdr:row>
      <xdr:rowOff>69484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332781"/>
          <a:ext cx="8890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8371</xdr:rowOff>
    </xdr:from>
    <xdr:to>
      <xdr:col>85</xdr:col>
      <xdr:colOff>177800</xdr:colOff>
      <xdr:row>37</xdr:row>
      <xdr:rowOff>109971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31248</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0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89439</xdr:rowOff>
    </xdr:from>
    <xdr:to>
      <xdr:col>81</xdr:col>
      <xdr:colOff>101600</xdr:colOff>
      <xdr:row>35</xdr:row>
      <xdr:rowOff>19589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9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36116</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569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43281</xdr:rowOff>
    </xdr:from>
    <xdr:to>
      <xdr:col>76</xdr:col>
      <xdr:colOff>165100</xdr:colOff>
      <xdr:row>37</xdr:row>
      <xdr:rowOff>144881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161408</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92795" y="616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109781</xdr:rowOff>
    </xdr:from>
    <xdr:to>
      <xdr:col>72</xdr:col>
      <xdr:colOff>38100</xdr:colOff>
      <xdr:row>37</xdr:row>
      <xdr:rowOff>39931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8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56458</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03795" y="605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18684</xdr:rowOff>
    </xdr:from>
    <xdr:to>
      <xdr:col>67</xdr:col>
      <xdr:colOff>101600</xdr:colOff>
      <xdr:row>37</xdr:row>
      <xdr:rowOff>120284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6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136811</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14795" y="613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132679</xdr:rowOff>
    </xdr:from>
    <xdr:to>
      <xdr:col>85</xdr:col>
      <xdr:colOff>127000</xdr:colOff>
      <xdr:row>58</xdr:row>
      <xdr:rowOff>156590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10076779"/>
          <a:ext cx="8382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127212</xdr:rowOff>
    </xdr:from>
    <xdr:to>
      <xdr:col>81</xdr:col>
      <xdr:colOff>50800</xdr:colOff>
      <xdr:row>58</xdr:row>
      <xdr:rowOff>132679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10071312"/>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127212</xdr:rowOff>
    </xdr:from>
    <xdr:to>
      <xdr:col>76</xdr:col>
      <xdr:colOff>114300</xdr:colOff>
      <xdr:row>58</xdr:row>
      <xdr:rowOff>170481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10071312"/>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170481</xdr:rowOff>
    </xdr:from>
    <xdr:to>
      <xdr:col>71</xdr:col>
      <xdr:colOff>177800</xdr:colOff>
      <xdr:row>59</xdr:row>
      <xdr:rowOff>11874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10114581"/>
          <a:ext cx="889000" cy="1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105790</xdr:rowOff>
    </xdr:from>
    <xdr:to>
      <xdr:col>85</xdr:col>
      <xdr:colOff>177800</xdr:colOff>
      <xdr:row>59</xdr:row>
      <xdr:rowOff>35940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100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20717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96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81879</xdr:rowOff>
    </xdr:from>
    <xdr:to>
      <xdr:col>81</xdr:col>
      <xdr:colOff>101600</xdr:colOff>
      <xdr:row>59</xdr:row>
      <xdr:rowOff>12029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1002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3156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1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76412</xdr:rowOff>
    </xdr:from>
    <xdr:to>
      <xdr:col>76</xdr:col>
      <xdr:colOff>165100</xdr:colOff>
      <xdr:row>59</xdr:row>
      <xdr:rowOff>6562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100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169139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11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119681</xdr:rowOff>
    </xdr:from>
    <xdr:to>
      <xdr:col>72</xdr:col>
      <xdr:colOff>38100</xdr:colOff>
      <xdr:row>59</xdr:row>
      <xdr:rowOff>49831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100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40958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1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132524</xdr:rowOff>
    </xdr:from>
    <xdr:to>
      <xdr:col>67</xdr:col>
      <xdr:colOff>101600</xdr:colOff>
      <xdr:row>59</xdr:row>
      <xdr:rowOff>62674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100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53801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16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96765</xdr:rowOff>
    </xdr:from>
    <xdr:to>
      <xdr:col>85</xdr:col>
      <xdr:colOff>127000</xdr:colOff>
      <xdr:row>78</xdr:row>
      <xdr:rowOff>122726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69865"/>
          <a:ext cx="838200" cy="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122726</xdr:rowOff>
    </xdr:from>
    <xdr:to>
      <xdr:col>81</xdr:col>
      <xdr:colOff>50800</xdr:colOff>
      <xdr:row>78</xdr:row>
      <xdr:rowOff>126681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95826"/>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126681</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99781"/>
          <a:ext cx="889000" cy="1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45965</xdr:rowOff>
    </xdr:from>
    <xdr:to>
      <xdr:col>85</xdr:col>
      <xdr:colOff>177800</xdr:colOff>
      <xdr:row>78</xdr:row>
      <xdr:rowOff>147565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1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5342</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0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71926</xdr:rowOff>
    </xdr:from>
    <xdr:to>
      <xdr:col>81</xdr:col>
      <xdr:colOff>101600</xdr:colOff>
      <xdr:row>79</xdr:row>
      <xdr:rowOff>2076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164653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3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75881</xdr:rowOff>
    </xdr:from>
    <xdr:to>
      <xdr:col>76</xdr:col>
      <xdr:colOff>165100</xdr:colOff>
      <xdr:row>79</xdr:row>
      <xdr:rowOff>6031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4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168608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4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143669</xdr:rowOff>
    </xdr:from>
    <xdr:to>
      <xdr:col>85</xdr:col>
      <xdr:colOff>127000</xdr:colOff>
      <xdr:row>97</xdr:row>
      <xdr:rowOff>153935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774319"/>
          <a:ext cx="838200" cy="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153935</xdr:rowOff>
    </xdr:from>
    <xdr:to>
      <xdr:col>81</xdr:col>
      <xdr:colOff>50800</xdr:colOff>
      <xdr:row>98</xdr:row>
      <xdr:rowOff>2319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784585"/>
          <a:ext cx="8890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2319</xdr:rowOff>
    </xdr:from>
    <xdr:to>
      <xdr:col>76</xdr:col>
      <xdr:colOff>114300</xdr:colOff>
      <xdr:row>98</xdr:row>
      <xdr:rowOff>7158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80441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7158</xdr:rowOff>
    </xdr:from>
    <xdr:to>
      <xdr:col>71</xdr:col>
      <xdr:colOff>177800</xdr:colOff>
      <xdr:row>98</xdr:row>
      <xdr:rowOff>7720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809258"/>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92869</xdr:rowOff>
    </xdr:from>
    <xdr:to>
      <xdr:col>85</xdr:col>
      <xdr:colOff>177800</xdr:colOff>
      <xdr:row>98</xdr:row>
      <xdr:rowOff>23019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71296</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0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103135</xdr:rowOff>
    </xdr:from>
    <xdr:to>
      <xdr:col>81</xdr:col>
      <xdr:colOff>101600</xdr:colOff>
      <xdr:row>98</xdr:row>
      <xdr:rowOff>33285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24412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82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122969</xdr:rowOff>
    </xdr:from>
    <xdr:to>
      <xdr:col>76</xdr:col>
      <xdr:colOff>165100</xdr:colOff>
      <xdr:row>98</xdr:row>
      <xdr:rowOff>53119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7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44246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84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127808</xdr:rowOff>
    </xdr:from>
    <xdr:to>
      <xdr:col>72</xdr:col>
      <xdr:colOff>38100</xdr:colOff>
      <xdr:row>98</xdr:row>
      <xdr:rowOff>57958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7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49085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8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128370</xdr:rowOff>
    </xdr:from>
    <xdr:to>
      <xdr:col>67</xdr:col>
      <xdr:colOff>101600</xdr:colOff>
      <xdr:row>98</xdr:row>
      <xdr:rowOff>58520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7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49647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85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目的別では、衛生費、消防費、災害復旧費を除き、類似団体内平均値を下回っている。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消防費については、防災行政無線事業を整備していることから平均値を上回っている。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衛生費については、病院事業会計への補助などの影響により平均値を上回っている。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年度末の財政調整基金残高は前年度より−</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1,277</a:t>
          </a:r>
          <a:r>
            <a:rPr kumimoji="1" lang="ja-JP" altLang="ja-JP" sz="1100">
              <a:solidFill>
                <a:schemeClr val="dk1"/>
              </a:solidFill>
              <a:effectLst/>
              <a:latin typeface="+mn-lt"/>
              <a:ea typeface="+mn-ea"/>
              <a:cs typeface="+mn-cs"/>
            </a:rPr>
            <a:t>百万円であり、減少傾向である。</a:t>
          </a:r>
          <a:endParaRPr lang="ja-JP" altLang="ja-JP" sz="1400">
            <a:effectLst/>
          </a:endParaRPr>
        </a:p>
        <a:p>
          <a:r>
            <a:rPr kumimoji="1" lang="ja-JP" altLang="ja-JP" sz="1100">
              <a:solidFill>
                <a:schemeClr val="dk1"/>
              </a:solidFill>
              <a:effectLst/>
              <a:latin typeface="+mn-lt"/>
              <a:ea typeface="+mn-ea"/>
              <a:cs typeface="+mn-cs"/>
            </a:rPr>
            <a:t>　実質単年度収支もマイナスであることや、今後も公共施設高台移転事業等の大型事業による元利償還金の増加による財源不足が予想されることから財政調整基金</a:t>
          </a:r>
          <a:r>
            <a:rPr kumimoji="1" lang="ja-JP" altLang="en-US" sz="1100">
              <a:solidFill>
                <a:schemeClr val="dk1"/>
              </a:solidFill>
              <a:effectLst/>
              <a:latin typeface="+mn-lt"/>
              <a:ea typeface="+mn-ea"/>
              <a:cs typeface="+mn-cs"/>
            </a:rPr>
            <a:t>やその他特定目的基金</a:t>
          </a:r>
          <a:r>
            <a:rPr kumimoji="1" lang="ja-JP" altLang="ja-JP" sz="1100">
              <a:solidFill>
                <a:schemeClr val="dk1"/>
              </a:solidFill>
              <a:effectLst/>
              <a:latin typeface="+mn-lt"/>
              <a:ea typeface="+mn-ea"/>
              <a:cs typeface="+mn-cs"/>
            </a:rPr>
            <a:t>の取り崩しにより対応する予定である。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黒字となっているが、国保すさみ病院事業会計における事業収益の減少等により、引き続き一般会計からの病院事業への補助金額が多額となっていることから今後、当町の財政圧迫の要因となる可能性がある。現在、状況改善へ取り組んでいる段階であるが、より一層危機意識を持ち、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実質公債費率は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％であり、全国平均値と比べ</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％上回っている。大規模地震による津波等の被害が予想されることから公共施設高台移転事業など防災対策に取り組んでおり、</a:t>
          </a:r>
          <a:r>
            <a:rPr kumimoji="1" lang="ja-JP" altLang="en-US" sz="1100">
              <a:solidFill>
                <a:schemeClr val="dk1"/>
              </a:solidFill>
              <a:effectLst/>
              <a:latin typeface="+mn-lt"/>
              <a:ea typeface="+mn-ea"/>
              <a:cs typeface="+mn-cs"/>
            </a:rPr>
            <a:t>財源として単独事業が対象となる緊急防災・減災事業債を主に活用している。</a:t>
          </a:r>
          <a:r>
            <a:rPr kumimoji="1" lang="ja-JP" altLang="ja-JP" sz="1100">
              <a:solidFill>
                <a:schemeClr val="dk1"/>
              </a:solidFill>
              <a:effectLst/>
              <a:latin typeface="+mn-lt"/>
              <a:ea typeface="+mn-ea"/>
              <a:cs typeface="+mn-cs"/>
            </a:rPr>
            <a:t>今後も、公共施設高台移転事業を進めることに併せて実質公債費率の上昇を見込んでいる。そのため、移転事業を含めた起債充当事業については事業の取捨選択を徹底し、地方債の発行の抑制を行い、適正な水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ここ数年は将来負担比率は算定されていない。充当可能基金残高が多いこと、交付税算入の高い地方債を活用していることが要因である。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公共施設高台移転事業を進める中で、財政調整基金等の基金の取り崩し及び地方債を財源として予定しているため、将来負担比率が上昇する可能性がある。ついては、実施事業の適正化を図り地方債の発行を抑制するなど、適正な水準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和歌山県すさみ町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年度末残高は</a:t>
          </a:r>
          <a:r>
            <a:rPr kumimoji="1" lang="en-US" altLang="ja-JP" sz="1300">
              <a:solidFill>
                <a:schemeClr val="dk1"/>
              </a:solidFill>
              <a:effectLst/>
              <a:latin typeface="+mn-lt"/>
              <a:ea typeface="+mn-ea"/>
              <a:cs typeface="+mn-cs"/>
            </a:rPr>
            <a:t>2,677</a:t>
          </a:r>
          <a:r>
            <a:rPr kumimoji="1" lang="ja-JP" altLang="ja-JP" sz="1300">
              <a:solidFill>
                <a:schemeClr val="dk1"/>
              </a:solidFill>
              <a:effectLst/>
              <a:latin typeface="+mn-lt"/>
              <a:ea typeface="+mn-ea"/>
              <a:cs typeface="+mn-cs"/>
            </a:rPr>
            <a:t>百万円となっており、平成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年度末残高より</a:t>
          </a:r>
          <a:r>
            <a:rPr kumimoji="1" lang="en-US" altLang="ja-JP" sz="1300">
              <a:solidFill>
                <a:schemeClr val="dk1"/>
              </a:solidFill>
              <a:effectLst/>
              <a:latin typeface="+mn-lt"/>
              <a:ea typeface="+mn-ea"/>
              <a:cs typeface="+mn-cs"/>
            </a:rPr>
            <a:t>110</a:t>
          </a:r>
          <a:r>
            <a:rPr kumimoji="1" lang="ja-JP" altLang="ja-JP" sz="1300">
              <a:solidFill>
                <a:schemeClr val="dk1"/>
              </a:solidFill>
              <a:effectLst/>
              <a:latin typeface="+mn-lt"/>
              <a:ea typeface="+mn-ea"/>
              <a:cs typeface="+mn-cs"/>
            </a:rPr>
            <a:t>百万円減少している。</a:t>
          </a:r>
          <a:r>
            <a:rPr kumimoji="1" lang="ja-JP" altLang="en-US" sz="1300">
              <a:solidFill>
                <a:schemeClr val="dk1"/>
              </a:solidFill>
              <a:effectLst/>
              <a:latin typeface="+mn-lt"/>
              <a:ea typeface="+mn-ea"/>
              <a:cs typeface="+mn-cs"/>
            </a:rPr>
            <a:t>投資的事業や政策的事業等の実施により</a:t>
          </a:r>
          <a:r>
            <a:rPr kumimoji="1" lang="ja-JP" altLang="ja-JP" sz="1300">
              <a:solidFill>
                <a:schemeClr val="dk1"/>
              </a:solidFill>
              <a:effectLst/>
              <a:latin typeface="+mn-lt"/>
              <a:ea typeface="+mn-ea"/>
              <a:cs typeface="+mn-cs"/>
            </a:rPr>
            <a:t>財政調整基金を</a:t>
          </a:r>
          <a:r>
            <a:rPr kumimoji="1" lang="en-US" altLang="ja-JP" sz="1300">
              <a:solidFill>
                <a:schemeClr val="dk1"/>
              </a:solidFill>
              <a:effectLst/>
              <a:latin typeface="+mn-lt"/>
              <a:ea typeface="+mn-ea"/>
              <a:cs typeface="+mn-cs"/>
            </a:rPr>
            <a:t>140</a:t>
          </a:r>
          <a:r>
            <a:rPr kumimoji="1" lang="ja-JP" altLang="ja-JP" sz="1300">
              <a:solidFill>
                <a:schemeClr val="dk1"/>
              </a:solidFill>
              <a:effectLst/>
              <a:latin typeface="+mn-lt"/>
              <a:ea typeface="+mn-ea"/>
              <a:cs typeface="+mn-cs"/>
            </a:rPr>
            <a:t>百万円取り崩したことが要因である。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公共施設高台移転事業や防災対策事業実施の際の財源（地方債の元利償還も含む）として基金を活用する予定である。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ふるさとづくり基金：すさみ町の豊かな自然環境と地域の歴史・文化を守るとともに福祉の向上を目指す。</a:t>
          </a:r>
          <a:endParaRPr lang="ja-JP" altLang="ja-JP" sz="1300">
            <a:effectLst/>
          </a:endParaRPr>
        </a:p>
        <a:p>
          <a:r>
            <a:rPr kumimoji="1" lang="ja-JP" altLang="ja-JP" sz="1300">
              <a:solidFill>
                <a:schemeClr val="dk1"/>
              </a:solidFill>
              <a:effectLst/>
              <a:latin typeface="+mn-lt"/>
              <a:ea typeface="+mn-ea"/>
              <a:cs typeface="+mn-cs"/>
            </a:rPr>
            <a:t>　和深川地区飲料水供給施設維持管理基金：和深川地区における生活用水の水枯渇等に対する給水施設に係る維持として活用</a:t>
          </a:r>
          <a:endParaRPr lang="ja-JP" altLang="ja-JP" sz="1300">
            <a:effectLst/>
          </a:endParaRPr>
        </a:p>
        <a:p>
          <a:r>
            <a:rPr kumimoji="1" lang="ja-JP" altLang="ja-JP" sz="1300">
              <a:solidFill>
                <a:schemeClr val="dk1"/>
              </a:solidFill>
              <a:effectLst/>
              <a:latin typeface="+mn-lt"/>
              <a:ea typeface="+mn-ea"/>
              <a:cs typeface="+mn-cs"/>
            </a:rPr>
            <a:t>　道の駅すさみ振興基金：道の駅すさみの</a:t>
          </a:r>
          <a:r>
            <a:rPr kumimoji="1" lang="ja-JP" altLang="ja-JP" sz="1300">
              <a:solidFill>
                <a:schemeClr val="tx1"/>
              </a:solidFill>
              <a:effectLst/>
              <a:latin typeface="+mn-lt"/>
              <a:ea typeface="+mn-ea"/>
              <a:cs typeface="+mn-cs"/>
            </a:rPr>
            <a:t>施設</a:t>
          </a:r>
          <a:r>
            <a:rPr kumimoji="1" lang="ja-JP" altLang="ja-JP" sz="1300">
              <a:solidFill>
                <a:schemeClr val="dk1"/>
              </a:solidFill>
              <a:effectLst/>
              <a:latin typeface="+mn-lt"/>
              <a:ea typeface="+mn-ea"/>
              <a:cs typeface="+mn-cs"/>
            </a:rPr>
            <a:t>に要する資金を充てるため</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昨年度に比べ＋</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百万円の</a:t>
          </a:r>
          <a:r>
            <a:rPr kumimoji="1" lang="en-US" altLang="ja-JP" sz="1300">
              <a:solidFill>
                <a:schemeClr val="dk1"/>
              </a:solidFill>
              <a:effectLst/>
              <a:latin typeface="+mn-lt"/>
              <a:ea typeface="+mn-ea"/>
              <a:cs typeface="+mn-cs"/>
            </a:rPr>
            <a:t>1,357</a:t>
          </a:r>
          <a:r>
            <a:rPr kumimoji="1" lang="ja-JP" altLang="ja-JP" sz="1300">
              <a:solidFill>
                <a:schemeClr val="dk1"/>
              </a:solidFill>
              <a:effectLst/>
              <a:latin typeface="+mn-lt"/>
              <a:ea typeface="+mn-ea"/>
              <a:cs typeface="+mn-cs"/>
            </a:rPr>
            <a:t>百万円となっており、増加の要因は「ふるさとづくり基金」や「</a:t>
          </a:r>
          <a:r>
            <a:rPr kumimoji="1" lang="ja-JP" altLang="en-US" sz="1300">
              <a:solidFill>
                <a:schemeClr val="dk1"/>
              </a:solidFill>
              <a:effectLst/>
              <a:latin typeface="+mn-lt"/>
              <a:ea typeface="+mn-ea"/>
              <a:cs typeface="+mn-cs"/>
            </a:rPr>
            <a:t>森林環境譲与税基金</a:t>
          </a:r>
          <a:r>
            <a:rPr kumimoji="1" lang="ja-JP" altLang="ja-JP" sz="1300">
              <a:solidFill>
                <a:schemeClr val="dk1"/>
              </a:solidFill>
              <a:effectLst/>
              <a:latin typeface="+mn-lt"/>
              <a:ea typeface="+mn-ea"/>
              <a:cs typeface="+mn-cs"/>
            </a:rPr>
            <a:t>」を積み立てることができたためである。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それぞれの基金の目的に応じた事業実施の際に活用し、財政的な負担が減少するように努める。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ふるさと寄附金を積み立てているふるさとづくり基金等も、利活用を検討し基金を活用していく。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年度末残高は、−</a:t>
          </a:r>
          <a:r>
            <a:rPr kumimoji="1" lang="en-US" altLang="ja-JP" sz="1300">
              <a:solidFill>
                <a:schemeClr val="dk1"/>
              </a:solidFill>
              <a:effectLst/>
              <a:latin typeface="+mn-lt"/>
              <a:ea typeface="+mn-ea"/>
              <a:cs typeface="+mn-cs"/>
            </a:rPr>
            <a:t>140</a:t>
          </a:r>
          <a:r>
            <a:rPr kumimoji="1" lang="ja-JP" altLang="ja-JP" sz="1300">
              <a:solidFill>
                <a:schemeClr val="dk1"/>
              </a:solidFill>
              <a:effectLst/>
              <a:latin typeface="+mn-lt"/>
              <a:ea typeface="+mn-ea"/>
              <a:cs typeface="+mn-cs"/>
            </a:rPr>
            <a:t>百万円の</a:t>
          </a:r>
          <a:r>
            <a:rPr kumimoji="1" lang="en-US" altLang="ja-JP" sz="1300">
              <a:solidFill>
                <a:schemeClr val="dk1"/>
              </a:solidFill>
              <a:effectLst/>
              <a:latin typeface="+mn-lt"/>
              <a:ea typeface="+mn-ea"/>
              <a:cs typeface="+mn-cs"/>
            </a:rPr>
            <a:t>1,277</a:t>
          </a:r>
          <a:r>
            <a:rPr kumimoji="1" lang="ja-JP" altLang="ja-JP" sz="1300">
              <a:solidFill>
                <a:schemeClr val="dk1"/>
              </a:solidFill>
              <a:effectLst/>
              <a:latin typeface="+mn-lt"/>
              <a:ea typeface="+mn-ea"/>
              <a:cs typeface="+mn-cs"/>
            </a:rPr>
            <a:t>百万円となっている。上記にも記載しているとおり、投資的事業や政策的事業等の実施により財政調整基金を</a:t>
          </a:r>
          <a:r>
            <a:rPr kumimoji="1" lang="en-US" altLang="ja-JP" sz="1300">
              <a:solidFill>
                <a:schemeClr val="dk1"/>
              </a:solidFill>
              <a:effectLst/>
              <a:latin typeface="+mn-lt"/>
              <a:ea typeface="+mn-ea"/>
              <a:cs typeface="+mn-cs"/>
            </a:rPr>
            <a:t>140</a:t>
          </a:r>
          <a:r>
            <a:rPr kumimoji="1" lang="ja-JP" altLang="ja-JP" sz="1300">
              <a:solidFill>
                <a:schemeClr val="dk1"/>
              </a:solidFill>
              <a:effectLst/>
              <a:latin typeface="+mn-lt"/>
              <a:ea typeface="+mn-ea"/>
              <a:cs typeface="+mn-cs"/>
            </a:rPr>
            <a:t>百万円取り崩し</a:t>
          </a:r>
          <a:r>
            <a:rPr kumimoji="1" lang="ja-JP" altLang="en-US" sz="1300">
              <a:solidFill>
                <a:schemeClr val="dk1"/>
              </a:solidFill>
              <a:effectLst/>
              <a:latin typeface="+mn-lt"/>
              <a:ea typeface="+mn-ea"/>
              <a:cs typeface="+mn-cs"/>
            </a:rPr>
            <a:t>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今後しばらくは、公共施設高台移転事業の等の大型事業により、基金の積み立ては難しく取り崩していくことになると見込んでいる。事業実施の際には、十分な精査・抑制を行い健全な財政運営に努める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昨年度から増減はなく、</a:t>
          </a:r>
          <a:r>
            <a:rPr kumimoji="1" lang="en-US" altLang="ja-JP" sz="1300">
              <a:solidFill>
                <a:schemeClr val="dk1"/>
              </a:solidFill>
              <a:effectLst/>
              <a:latin typeface="+mn-lt"/>
              <a:ea typeface="+mn-ea"/>
              <a:cs typeface="+mn-cs"/>
            </a:rPr>
            <a:t>43</a:t>
          </a:r>
          <a:r>
            <a:rPr kumimoji="1" lang="ja-JP" altLang="ja-JP" sz="1300">
              <a:solidFill>
                <a:schemeClr val="dk1"/>
              </a:solidFill>
              <a:effectLst/>
              <a:latin typeface="+mn-lt"/>
              <a:ea typeface="+mn-ea"/>
              <a:cs typeface="+mn-cs"/>
            </a:rPr>
            <a:t>百万円である。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今後、公共施設高台移転事業後の償還額が増加することが予想されることから、償還額の平準化のために当基金の活用を検討する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EB81CE7-C730-47A4-8E09-A98D153A8E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7644C89-0523-4BBF-87F6-8518F14A7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F5663CBE-F089-47B0-913C-393847D6D90B}"/>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8D49809B-DB94-4A64-9546-6FAEA54539C8}"/>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8E70145F-8C09-4A57-9920-541EAF733CF1}"/>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A73023FB-344E-4686-982B-5085847BBD28}"/>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B4BBAAB8-5D3D-4D60-9C8D-15C54BDE44AA}"/>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7FDC7D85-213E-4B5B-A6C1-2B6BBBF225FA}"/>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43AF33B2-B6E0-4E0B-9C19-6E81B8409336}"/>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C9583E8D-E13E-4CF1-8081-4A669AB408DD}"/>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A4A10174-5C2E-436B-B1FD-20C21B9CF15B}"/>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873595DD-FA29-403E-9059-F5B973F1039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C0F96AF3-2C5E-42E3-B392-70A83D6E06F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E53677A8-8AEF-4795-AF9B-79FEAEAB58C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1AEDD1D7-4BA8-4160-AAC8-CA476675CF1F}"/>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53C14ADD-874E-48CD-B526-F818F040B59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82CC25AA-5E33-4EA3-B450-D748D5CF197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185B9F87-7BF5-468C-AFFC-3269B22DABD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A06D6F33-861C-44EC-92DE-F4804EBFBAD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8E241FB6-5B8F-4CB9-BCFC-312E02203F0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1D06AE4C-E1F1-4C90-967B-9B71196A868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3,919
3,905
174.45
3,988,724
3,931,004
33,305
2,377,407
5,657,762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361F2D70-AF82-4123-971C-3851DB1EED3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3D86DC11-EBA9-41D6-B34F-9EB76F24DFF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E4A14877-235D-41F1-AF8E-3359FD764F04}"/>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DCEE6A1-664A-4B95-8BA2-BF671FE911B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F2FD100-4A57-420F-927D-AE5CE772B11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FD17A562-2E7C-4025-AD87-37E0568386F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E2E3EE15-93B1-4CDF-8353-2385007ABC9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C05F22B8-0012-471D-ABD6-11496BA4818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9FCD30CA-55E6-4650-A629-E9419AAABCA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825046EC-01B8-4807-AC54-82ED6C9199B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DB9FB28D-757A-4592-92A5-17AAF3B024C2}"/>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68442C13-A734-4A6B-A72A-51EACDA502A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412503F3-708B-462B-AB43-4A09853B79AB}"/>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E8D8F905-8005-4600-BAF2-6C13112A495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78038CB2-1A3D-4711-9776-3997B48CF0B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159E29E1-C6A1-41A3-BD4C-15EE42098E5F}"/>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B5FD0531-9668-4FDD-8D9E-17194BD5DA15}"/>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1A72746E-1784-4F55-8808-FF1B2071120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EC3E1A67-D1C0-43CB-A7F4-8201D86968BB}"/>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F44C18C-E853-4DF2-8BBB-4EE923D5E9B6}"/>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B60AC464-F621-42A3-8129-52E1273B0197}"/>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401F24CF-CA81-4ED6-8197-8913E890E511}"/>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FF855125-5BD3-4835-ADE5-6AEF32578A9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18C3AEAF-F5FC-4878-BBC4-415CC85533F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6D5DF898-F9DC-4DDB-819F-1E58CCFA518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77A22DB0-CE08-414E-96C2-9FB28417CB4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FDD18AF2-8C63-4E04-BBF7-4CB327F55C5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1AB861C9-E830-4F6D-B99D-63ABE8C9082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523A3E54-4431-4E40-B102-184E696A777D}"/>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D9584C71-2751-4279-BB92-9EF8EA02AFE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298824F2-8CD4-42AF-AF00-AB7AA69ACAF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7AFB631A-C584-411A-BF3C-B4ACF287C0A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5D6676C7-74A9-43D1-AFF7-170DF87C291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16E6840B-FD7F-4E36-82AC-DF4BDD4F2394}"/>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BFA7AFB0-129B-457A-B937-A8275674B08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前年度に比べ</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増加した。　施設の老朽化が進んでいることから、公共施設等総合管理計画などを活用し、除却・複合等をも検討し計画的な施設更新に努める。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8955DBA8-663E-4A90-8D6E-2223BAA037A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C679D9CD-6CB2-4AA1-A842-F9A0B5F5998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1BD6292B-9781-4931-862C-DEF51DA6EA4B}"/>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3004C5A3-DD68-4F95-998D-C2C4370D7AEF}"/>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a:extLst>
            <a:ext uri="{FF2B5EF4-FFF2-40B4-BE49-F238E27FC236}">
              <a16:creationId xmlns:a16="http://schemas.microsoft.com/office/drawing/2014/main" id="{3744FB7B-EEF0-4F2A-898A-1847681F138E}"/>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510BF202-E28C-40A7-A488-327582665BF7}"/>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C1D998A3-F09C-48E5-9EAA-F5A0BD887755}"/>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0A11389A-F169-43B6-B90A-DADD3145D64D}"/>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80CA9AA4-8DEC-44F9-A791-69374F14BAF7}"/>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440428AB-2C5F-4C7D-8648-1BEA1B3EC791}"/>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A206A1EA-9821-4AD2-9F7D-EFA8BD4DA936}"/>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B3023F35-9393-4305-9DE2-EEC73938500C}"/>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D2BBAE33-2034-4143-95B5-DEDE3690DA92}"/>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8CF441DD-9E69-423E-AD3A-8A4CF323C79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F8B9109F-F239-4C0E-A6F0-B2E849EA4E7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E00F9793-E8F1-4705-892A-4CD66C82AD88}"/>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4" name="直線コネクタ 73">
          <a:extLst>
            <a:ext uri="{FF2B5EF4-FFF2-40B4-BE49-F238E27FC236}">
              <a16:creationId xmlns:a16="http://schemas.microsoft.com/office/drawing/2014/main" id="{4B160C97-41A9-411D-B394-1C77A7356F35}"/>
            </a:ext>
          </a:extLst>
        </xdr:cNvPr>
        <xdr:cNvCxnSpPr/>
      </xdr:nvCxnSpPr>
      <xdr:spPr>
        <a:xfrm flipV="1">
          <a:off x="4760595" y="4465743"/>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5" name="有形固定資産減価償却率最小値テキスト">
          <a:extLst>
            <a:ext uri="{FF2B5EF4-FFF2-40B4-BE49-F238E27FC236}">
              <a16:creationId xmlns:a16="http://schemas.microsoft.com/office/drawing/2014/main" id="{7D7ADEA9-7E03-4F62-A75F-C40FBF4172FD}"/>
            </a:ext>
          </a:extLst>
        </xdr:cNvPr>
        <xdr:cNvSpPr txBox="1"/>
      </xdr:nvSpPr>
      <xdr:spPr>
        <a:xfrm>
          <a:off x="4813300"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6" name="直線コネクタ 75">
          <a:extLst>
            <a:ext uri="{FF2B5EF4-FFF2-40B4-BE49-F238E27FC236}">
              <a16:creationId xmlns:a16="http://schemas.microsoft.com/office/drawing/2014/main" id="{BFAA4397-C3DD-454A-8BE1-D414A798B27F}"/>
            </a:ext>
          </a:extLst>
        </xdr:cNvPr>
        <xdr:cNvCxnSpPr/>
      </xdr:nvCxnSpPr>
      <xdr:spPr>
        <a:xfrm>
          <a:off x="4673600" y="588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7" name="有形固定資産減価償却率最大値テキスト">
          <a:extLst>
            <a:ext uri="{FF2B5EF4-FFF2-40B4-BE49-F238E27FC236}">
              <a16:creationId xmlns:a16="http://schemas.microsoft.com/office/drawing/2014/main" id="{D332E902-7F7D-41AE-A616-362DF124DC7A}"/>
            </a:ext>
          </a:extLst>
        </xdr:cNvPr>
        <xdr:cNvSpPr txBox="1"/>
      </xdr:nvSpPr>
      <xdr:spPr>
        <a:xfrm>
          <a:off x="4813300" y="424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8" name="直線コネクタ 77">
          <a:extLst>
            <a:ext uri="{FF2B5EF4-FFF2-40B4-BE49-F238E27FC236}">
              <a16:creationId xmlns:a16="http://schemas.microsoft.com/office/drawing/2014/main" id="{0528B48E-7364-425A-8569-F5DD49EC9679}"/>
            </a:ext>
          </a:extLst>
        </xdr:cNvPr>
        <xdr:cNvCxnSpPr/>
      </xdr:nvCxnSpPr>
      <xdr:spPr>
        <a:xfrm>
          <a:off x="4673600" y="44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9" name="有形固定資産減価償却率平均値テキスト">
          <a:extLst>
            <a:ext uri="{FF2B5EF4-FFF2-40B4-BE49-F238E27FC236}">
              <a16:creationId xmlns:a16="http://schemas.microsoft.com/office/drawing/2014/main" id="{5B82155D-AC4B-49D9-956B-2A6A61E58B9E}"/>
            </a:ext>
          </a:extLst>
        </xdr:cNvPr>
        <xdr:cNvSpPr txBox="1"/>
      </xdr:nvSpPr>
      <xdr:spPr>
        <a:xfrm>
          <a:off x="4813300" y="51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0" name="フローチャート: 判断 79">
          <a:extLst>
            <a:ext uri="{FF2B5EF4-FFF2-40B4-BE49-F238E27FC236}">
              <a16:creationId xmlns:a16="http://schemas.microsoft.com/office/drawing/2014/main" id="{36594A1D-DBD2-451F-887D-BCB78A0AC8E4}"/>
            </a:ext>
          </a:extLst>
        </xdr:cNvPr>
        <xdr:cNvSpPr/>
      </xdr:nvSpPr>
      <xdr:spPr>
        <a:xfrm>
          <a:off x="47117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1" name="フローチャート: 判断 80">
          <a:extLst>
            <a:ext uri="{FF2B5EF4-FFF2-40B4-BE49-F238E27FC236}">
              <a16:creationId xmlns:a16="http://schemas.microsoft.com/office/drawing/2014/main" id="{D7D93460-EFE8-4F6E-8FE9-8A0C6616036B}"/>
            </a:ext>
          </a:extLst>
        </xdr:cNvPr>
        <xdr:cNvSpPr/>
      </xdr:nvSpPr>
      <xdr:spPr>
        <a:xfrm>
          <a:off x="4000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2" name="フローチャート: 判断 81">
          <a:extLst>
            <a:ext uri="{FF2B5EF4-FFF2-40B4-BE49-F238E27FC236}">
              <a16:creationId xmlns:a16="http://schemas.microsoft.com/office/drawing/2014/main" id="{5E0F8AE8-C92D-496D-987E-26AF2CA06588}"/>
            </a:ext>
          </a:extLst>
        </xdr:cNvPr>
        <xdr:cNvSpPr/>
      </xdr:nvSpPr>
      <xdr:spPr>
        <a:xfrm>
          <a:off x="3238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3" name="フローチャート: 判断 82">
          <a:extLst>
            <a:ext uri="{FF2B5EF4-FFF2-40B4-BE49-F238E27FC236}">
              <a16:creationId xmlns:a16="http://schemas.microsoft.com/office/drawing/2014/main" id="{EDA98F6C-D81A-423E-A3C2-50FD13A49C12}"/>
            </a:ext>
          </a:extLst>
        </xdr:cNvPr>
        <xdr:cNvSpPr/>
      </xdr:nvSpPr>
      <xdr:spPr>
        <a:xfrm>
          <a:off x="2476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4" name="フローチャート: 判断 83">
          <a:extLst>
            <a:ext uri="{FF2B5EF4-FFF2-40B4-BE49-F238E27FC236}">
              <a16:creationId xmlns:a16="http://schemas.microsoft.com/office/drawing/2014/main" id="{EDCF5542-5006-41E3-88DF-0A255B59657E}"/>
            </a:ext>
          </a:extLst>
        </xdr:cNvPr>
        <xdr:cNvSpPr/>
      </xdr:nvSpPr>
      <xdr:spPr>
        <a:xfrm>
          <a:off x="1714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9FE0E60-AF51-40EA-86D7-2BEDCBBC124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963BC9-037A-46A4-9282-6F398844339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B888084-BB06-4D3A-9E5F-1410A60076B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9776D3C-29E5-41C5-9489-7D8ABD773D26}"/>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1C93DFF-5EC3-4C07-9543-AE00E0C3BEF1}"/>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90" name="楕円 89">
          <a:extLst>
            <a:ext uri="{FF2B5EF4-FFF2-40B4-BE49-F238E27FC236}">
              <a16:creationId xmlns:a16="http://schemas.microsoft.com/office/drawing/2014/main" id="{C31E0F79-92E6-4C4B-876E-09143424E43C}"/>
            </a:ext>
          </a:extLst>
        </xdr:cNvPr>
        <xdr:cNvSpPr/>
      </xdr:nvSpPr>
      <xdr:spPr>
        <a:xfrm>
          <a:off x="47117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67962</xdr:rowOff>
    </xdr:from>
    <xdr:ext cx="405111" cy="259045"/>
    <xdr:sp macro="" textlink="">
      <xdr:nvSpPr>
        <xdr:cNvPr id="91" name="有形固定資産減価償却率該当値テキスト">
          <a:extLst>
            <a:ext uri="{FF2B5EF4-FFF2-40B4-BE49-F238E27FC236}">
              <a16:creationId xmlns:a16="http://schemas.microsoft.com/office/drawing/2014/main" id="{91BBD25F-8DF4-4B6A-9FE4-104E918EE95E}"/>
            </a:ext>
          </a:extLst>
        </xdr:cNvPr>
        <xdr:cNvSpPr txBox="1"/>
      </xdr:nvSpPr>
      <xdr:spPr>
        <a:xfrm>
          <a:off x="4813300" y="504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158962</xdr:rowOff>
    </xdr:from>
    <xdr:to>
      <xdr:col>19</xdr:col>
      <xdr:colOff>187325</xdr:colOff>
      <xdr:row>30</xdr:row>
      <xdr:rowOff>89112</xdr:rowOff>
    </xdr:to>
    <xdr:sp macro="" textlink="">
      <xdr:nvSpPr>
        <xdr:cNvPr id="92" name="楕円 91">
          <a:extLst>
            <a:ext uri="{FF2B5EF4-FFF2-40B4-BE49-F238E27FC236}">
              <a16:creationId xmlns:a16="http://schemas.microsoft.com/office/drawing/2014/main" id="{FBD8F1EE-077B-456B-A841-BE3DCFF90538}"/>
            </a:ext>
          </a:extLst>
        </xdr:cNvPr>
        <xdr:cNvSpPr/>
      </xdr:nvSpPr>
      <xdr:spPr>
        <a:xfrm>
          <a:off x="4000500" y="51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38312</xdr:rowOff>
    </xdr:from>
    <xdr:to>
      <xdr:col>23</xdr:col>
      <xdr:colOff>85725</xdr:colOff>
      <xdr:row>30</xdr:row>
      <xdr:rowOff>95885</xdr:rowOff>
    </xdr:to>
    <xdr:cxnSp macro="">
      <xdr:nvCxnSpPr>
        <xdr:cNvPr id="93" name="直線コネクタ 92">
          <a:extLst>
            <a:ext uri="{FF2B5EF4-FFF2-40B4-BE49-F238E27FC236}">
              <a16:creationId xmlns:a16="http://schemas.microsoft.com/office/drawing/2014/main" id="{C10713F4-0FD7-4ED8-88EB-D8C3848EE40A}"/>
            </a:ext>
          </a:extLst>
        </xdr:cNvPr>
        <xdr:cNvCxnSpPr/>
      </xdr:nvCxnSpPr>
      <xdr:spPr>
        <a:xfrm>
          <a:off x="4051300" y="518181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155363</xdr:rowOff>
    </xdr:from>
    <xdr:to>
      <xdr:col>15</xdr:col>
      <xdr:colOff>187325</xdr:colOff>
      <xdr:row>30</xdr:row>
      <xdr:rowOff>85513</xdr:rowOff>
    </xdr:to>
    <xdr:sp macro="" textlink="">
      <xdr:nvSpPr>
        <xdr:cNvPr id="94" name="楕円 93">
          <a:extLst>
            <a:ext uri="{FF2B5EF4-FFF2-40B4-BE49-F238E27FC236}">
              <a16:creationId xmlns:a16="http://schemas.microsoft.com/office/drawing/2014/main" id="{EC80C1EA-C468-48C0-A7E6-46D19456B858}"/>
            </a:ext>
          </a:extLst>
        </xdr:cNvPr>
        <xdr:cNvSpPr/>
      </xdr:nvSpPr>
      <xdr:spPr>
        <a:xfrm>
          <a:off x="3238500" y="51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34713</xdr:rowOff>
    </xdr:from>
    <xdr:to>
      <xdr:col>19</xdr:col>
      <xdr:colOff>136525</xdr:colOff>
      <xdr:row>30</xdr:row>
      <xdr:rowOff>38312</xdr:rowOff>
    </xdr:to>
    <xdr:cxnSp macro="">
      <xdr:nvCxnSpPr>
        <xdr:cNvPr id="95" name="直線コネクタ 94">
          <a:extLst>
            <a:ext uri="{FF2B5EF4-FFF2-40B4-BE49-F238E27FC236}">
              <a16:creationId xmlns:a16="http://schemas.microsoft.com/office/drawing/2014/main" id="{FD43F951-7D61-4BC1-915D-6CB21B1F3E22}"/>
            </a:ext>
          </a:extLst>
        </xdr:cNvPr>
        <xdr:cNvCxnSpPr/>
      </xdr:nvCxnSpPr>
      <xdr:spPr>
        <a:xfrm>
          <a:off x="3289300" y="5178213"/>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21167</xdr:rowOff>
    </xdr:from>
    <xdr:to>
      <xdr:col>11</xdr:col>
      <xdr:colOff>187325</xdr:colOff>
      <xdr:row>31</xdr:row>
      <xdr:rowOff>122767</xdr:rowOff>
    </xdr:to>
    <xdr:sp macro="" textlink="">
      <xdr:nvSpPr>
        <xdr:cNvPr id="96" name="楕円 95">
          <a:extLst>
            <a:ext uri="{FF2B5EF4-FFF2-40B4-BE49-F238E27FC236}">
              <a16:creationId xmlns:a16="http://schemas.microsoft.com/office/drawing/2014/main" id="{529BDD83-6E33-4AAD-AC9A-FF022B8740C3}"/>
            </a:ext>
          </a:extLst>
        </xdr:cNvPr>
        <xdr:cNvSpPr/>
      </xdr:nvSpPr>
      <xdr:spPr>
        <a:xfrm>
          <a:off x="2476500" y="53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34713</xdr:rowOff>
    </xdr:from>
    <xdr:to>
      <xdr:col>15</xdr:col>
      <xdr:colOff>136525</xdr:colOff>
      <xdr:row>31</xdr:row>
      <xdr:rowOff>71967</xdr:rowOff>
    </xdr:to>
    <xdr:cxnSp macro="">
      <xdr:nvCxnSpPr>
        <xdr:cNvPr id="97" name="直線コネクタ 96">
          <a:extLst>
            <a:ext uri="{FF2B5EF4-FFF2-40B4-BE49-F238E27FC236}">
              <a16:creationId xmlns:a16="http://schemas.microsoft.com/office/drawing/2014/main" id="{810E85A8-C86D-4622-91A9-1307A3968253}"/>
            </a:ext>
          </a:extLst>
        </xdr:cNvPr>
        <xdr:cNvCxnSpPr/>
      </xdr:nvCxnSpPr>
      <xdr:spPr>
        <a:xfrm flipV="1">
          <a:off x="2527300" y="5178213"/>
          <a:ext cx="762000" cy="20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98" name="n_1aveValue有形固定資産減価償却率">
          <a:extLst>
            <a:ext uri="{FF2B5EF4-FFF2-40B4-BE49-F238E27FC236}">
              <a16:creationId xmlns:a16="http://schemas.microsoft.com/office/drawing/2014/main" id="{0C18878A-5A44-4B00-9E4C-9F3CC4096A62}"/>
            </a:ext>
          </a:extLst>
        </xdr:cNvPr>
        <xdr:cNvSpPr txBox="1"/>
      </xdr:nvSpPr>
      <xdr:spPr>
        <a:xfrm>
          <a:off x="38360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9" name="n_2aveValue有形固定資産減価償却率">
          <a:extLst>
            <a:ext uri="{FF2B5EF4-FFF2-40B4-BE49-F238E27FC236}">
              <a16:creationId xmlns:a16="http://schemas.microsoft.com/office/drawing/2014/main" id="{DC92F343-1945-474B-B797-DBFCCFDCB92B}"/>
            </a:ext>
          </a:extLst>
        </xdr:cNvPr>
        <xdr:cNvSpPr txBox="1"/>
      </xdr:nvSpPr>
      <xdr:spPr>
        <a:xfrm>
          <a:off x="30867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100" name="n_3aveValue有形固定資産減価償却率">
          <a:extLst>
            <a:ext uri="{FF2B5EF4-FFF2-40B4-BE49-F238E27FC236}">
              <a16:creationId xmlns:a16="http://schemas.microsoft.com/office/drawing/2014/main" id="{4C38EEA5-C3AD-43E0-BC10-3499441C61D0}"/>
            </a:ext>
          </a:extLst>
        </xdr:cNvPr>
        <xdr:cNvSpPr txBox="1"/>
      </xdr:nvSpPr>
      <xdr:spPr>
        <a:xfrm>
          <a:off x="2324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1" name="n_4aveValue有形固定資産減価償却率">
          <a:extLst>
            <a:ext uri="{FF2B5EF4-FFF2-40B4-BE49-F238E27FC236}">
              <a16:creationId xmlns:a16="http://schemas.microsoft.com/office/drawing/2014/main" id="{DF5330A6-CD65-4966-8CBA-9EADB806826A}"/>
            </a:ext>
          </a:extLst>
        </xdr:cNvPr>
        <xdr:cNvSpPr txBox="1"/>
      </xdr:nvSpPr>
      <xdr:spPr>
        <a:xfrm>
          <a:off x="1562744" y="4881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105639</xdr:rowOff>
    </xdr:from>
    <xdr:ext cx="405111" cy="259045"/>
    <xdr:sp macro="" textlink="">
      <xdr:nvSpPr>
        <xdr:cNvPr id="102" name="n_1mainValue有形固定資産減価償却率">
          <a:extLst>
            <a:ext uri="{FF2B5EF4-FFF2-40B4-BE49-F238E27FC236}">
              <a16:creationId xmlns:a16="http://schemas.microsoft.com/office/drawing/2014/main" id="{1A80BEA7-405F-43B6-AA6D-C409724558B4}"/>
            </a:ext>
          </a:extLst>
        </xdr:cNvPr>
        <xdr:cNvSpPr txBox="1"/>
      </xdr:nvSpPr>
      <xdr:spPr>
        <a:xfrm>
          <a:off x="3836044" y="4906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103" name="n_2mainValue有形固定資産減価償却率">
          <a:extLst>
            <a:ext uri="{FF2B5EF4-FFF2-40B4-BE49-F238E27FC236}">
              <a16:creationId xmlns:a16="http://schemas.microsoft.com/office/drawing/2014/main" id="{7D304203-6C12-4A70-919D-8FB74B0BE759}"/>
            </a:ext>
          </a:extLst>
        </xdr:cNvPr>
        <xdr:cNvSpPr txBox="1"/>
      </xdr:nvSpPr>
      <xdr:spPr>
        <a:xfrm>
          <a:off x="3086744" y="490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113894</xdr:rowOff>
    </xdr:from>
    <xdr:ext cx="405111" cy="259045"/>
    <xdr:sp macro="" textlink="">
      <xdr:nvSpPr>
        <xdr:cNvPr id="104" name="n_3mainValue有形固定資産減価償却率">
          <a:extLst>
            <a:ext uri="{FF2B5EF4-FFF2-40B4-BE49-F238E27FC236}">
              <a16:creationId xmlns:a16="http://schemas.microsoft.com/office/drawing/2014/main" id="{1A523600-4C50-4A75-908A-565667B472A8}"/>
            </a:ext>
          </a:extLst>
        </xdr:cNvPr>
        <xdr:cNvSpPr txBox="1"/>
      </xdr:nvSpPr>
      <xdr:spPr>
        <a:xfrm>
          <a:off x="2324744" y="54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AEE064F8-8011-437C-939F-EBC8DFE68AD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74B0C447-CBD7-4151-B733-4CB895B24A9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62257670-47D1-4DD1-8BBB-6475EF07F9B7}"/>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FD9D7F2D-C95E-48D4-9815-E7AF70F159D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94B17A20-0483-4C9B-BC36-8A231CA03F4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84F96DFE-5046-467C-BC36-D326B6B5B76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ADC9B208-6D64-40D8-9D0E-7CB1FFAC8052}"/>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6AD8B9B7-6876-4ECD-86A4-6A328ACCE56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A6C37692-D502-409B-AB8B-E33828210E26}"/>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264293C4-7676-4E23-A002-452CDDC3989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FF3B0974-9C64-4F1B-BB49-AECF87223F9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1748AD46-2190-41F9-B6EB-C8B0217FCBB1}"/>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8A84F896-836A-4E45-A2FB-2A614A4B1C2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施設整備において基金等を取り崩したことが主な要因である。県内平均及び全国平均に比べると下回る数値であるが、類似団体に比べ上回る数値であるこから、健全な財政運営に努める。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FA87959F-DEC9-4D0F-8281-285FB32178E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37A1CF30-7D8F-418E-B94B-11AD60260EE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527B906E-26E5-4316-AFDE-8839B62DFE7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B9B7EBBC-2894-4887-ACA4-79B1A488469C}"/>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911168FB-080D-45E6-8B1C-628052C5369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80B75FD0-E9BA-4BEF-B546-FEEE527D774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EE1FC103-D2BA-4B7A-915D-47F59540F3BC}"/>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81A935B7-0923-4CF0-942D-A5049E62CA25}"/>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D0EF1FAD-A6A5-4B27-B5AD-0E6C5D2EFF51}"/>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E9C29317-9406-4FC3-9F35-FADB69F9F533}"/>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4A134003-657C-40FF-8D85-8D608DD7F17E}"/>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F0F09499-FFD0-48EC-9352-3E3A2C379EF6}"/>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A0860C6F-3C52-45AB-B394-1A38BA48121A}"/>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46B28991-44E6-4D03-BF54-44016E7939F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5FBF876D-781D-4622-8F1D-912193BA57E4}"/>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3" name="直線コネクタ 132">
          <a:extLst>
            <a:ext uri="{FF2B5EF4-FFF2-40B4-BE49-F238E27FC236}">
              <a16:creationId xmlns:a16="http://schemas.microsoft.com/office/drawing/2014/main" id="{30FE6D85-5664-4AA8-93F1-48AFEC3D7D46}"/>
            </a:ext>
          </a:extLst>
        </xdr:cNvPr>
        <xdr:cNvCxnSpPr/>
      </xdr:nvCxnSpPr>
      <xdr:spPr>
        <a:xfrm flipV="1">
          <a:off x="14793595" y="4541308"/>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4" name="債務償還比率最小値テキスト">
          <a:extLst>
            <a:ext uri="{FF2B5EF4-FFF2-40B4-BE49-F238E27FC236}">
              <a16:creationId xmlns:a16="http://schemas.microsoft.com/office/drawing/2014/main" id="{41FA26F9-0ECF-40D8-83EE-3FB3EC1EA900}"/>
            </a:ext>
          </a:extLst>
        </xdr:cNvPr>
        <xdr:cNvSpPr txBox="1"/>
      </xdr:nvSpPr>
      <xdr:spPr>
        <a:xfrm>
          <a:off x="14846300" y="5995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5" name="直線コネクタ 134">
          <a:extLst>
            <a:ext uri="{FF2B5EF4-FFF2-40B4-BE49-F238E27FC236}">
              <a16:creationId xmlns:a16="http://schemas.microsoft.com/office/drawing/2014/main" id="{92832C35-5536-4E06-9935-87369F2BBEE9}"/>
            </a:ext>
          </a:extLst>
        </xdr:cNvPr>
        <xdr:cNvCxnSpPr/>
      </xdr:nvCxnSpPr>
      <xdr:spPr>
        <a:xfrm>
          <a:off x="14706600" y="599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F884EA2D-C977-4B35-BCC3-40375736E6E1}"/>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97659F70-7E7E-473F-A906-11B68BED4D94}"/>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38" name="債務償還比率平均値テキスト">
          <a:extLst>
            <a:ext uri="{FF2B5EF4-FFF2-40B4-BE49-F238E27FC236}">
              <a16:creationId xmlns:a16="http://schemas.microsoft.com/office/drawing/2014/main" id="{79AD9B33-ACD1-4C9B-B1EF-534B4BD8269E}"/>
            </a:ext>
          </a:extLst>
        </xdr:cNvPr>
        <xdr:cNvSpPr txBox="1"/>
      </xdr:nvSpPr>
      <xdr:spPr>
        <a:xfrm>
          <a:off x="14846300" y="4780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9" name="フローチャート: 判断 138">
          <a:extLst>
            <a:ext uri="{FF2B5EF4-FFF2-40B4-BE49-F238E27FC236}">
              <a16:creationId xmlns:a16="http://schemas.microsoft.com/office/drawing/2014/main" id="{6CCB9BAF-5CE7-4F5E-AA60-8C56AAB3163C}"/>
            </a:ext>
          </a:extLst>
        </xdr:cNvPr>
        <xdr:cNvSpPr/>
      </xdr:nvSpPr>
      <xdr:spPr>
        <a:xfrm>
          <a:off x="147447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0" name="フローチャート: 判断 139">
          <a:extLst>
            <a:ext uri="{FF2B5EF4-FFF2-40B4-BE49-F238E27FC236}">
              <a16:creationId xmlns:a16="http://schemas.microsoft.com/office/drawing/2014/main" id="{CC3B12FA-4D70-4259-A8E7-E341C138CA79}"/>
            </a:ext>
          </a:extLst>
        </xdr:cNvPr>
        <xdr:cNvSpPr/>
      </xdr:nvSpPr>
      <xdr:spPr>
        <a:xfrm>
          <a:off x="14033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1" name="フローチャート: 判断 140">
          <a:extLst>
            <a:ext uri="{FF2B5EF4-FFF2-40B4-BE49-F238E27FC236}">
              <a16:creationId xmlns:a16="http://schemas.microsoft.com/office/drawing/2014/main" id="{B98950D0-63AA-425E-A947-3AD4F84D68CA}"/>
            </a:ext>
          </a:extLst>
        </xdr:cNvPr>
        <xdr:cNvSpPr/>
      </xdr:nvSpPr>
      <xdr:spPr>
        <a:xfrm>
          <a:off x="13271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2" name="フローチャート: 判断 141">
          <a:extLst>
            <a:ext uri="{FF2B5EF4-FFF2-40B4-BE49-F238E27FC236}">
              <a16:creationId xmlns:a16="http://schemas.microsoft.com/office/drawing/2014/main" id="{E78FE161-930D-4C68-BE78-9DAA4C91682B}"/>
            </a:ext>
          </a:extLst>
        </xdr:cNvPr>
        <xdr:cNvSpPr/>
      </xdr:nvSpPr>
      <xdr:spPr>
        <a:xfrm>
          <a:off x="12509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3" name="フローチャート: 判断 142">
          <a:extLst>
            <a:ext uri="{FF2B5EF4-FFF2-40B4-BE49-F238E27FC236}">
              <a16:creationId xmlns:a16="http://schemas.microsoft.com/office/drawing/2014/main" id="{C01BE58B-8813-496D-A0E4-36D98C283AC5}"/>
            </a:ext>
          </a:extLst>
        </xdr:cNvPr>
        <xdr:cNvSpPr/>
      </xdr:nvSpPr>
      <xdr:spPr>
        <a:xfrm>
          <a:off x="11747500" y="47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AFE0169-7897-4746-9907-5057102EEFE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F2570CF-3E31-4B46-BE01-685779BF140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073FE75-A621-4ACB-9010-CF492118D3E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F558161-0839-4B70-98A1-B0514C7DA62D}"/>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C45C8C4-424D-4742-9E7D-8EB60CA1449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2145</xdr:rowOff>
    </xdr:from>
    <xdr:to>
      <xdr:col>76</xdr:col>
      <xdr:colOff>73025</xdr:colOff>
      <xdr:row>30</xdr:row>
      <xdr:rowOff>103745</xdr:rowOff>
    </xdr:to>
    <xdr:sp macro="" textlink="">
      <xdr:nvSpPr>
        <xdr:cNvPr id="149" name="楕円 148">
          <a:extLst>
            <a:ext uri="{FF2B5EF4-FFF2-40B4-BE49-F238E27FC236}">
              <a16:creationId xmlns:a16="http://schemas.microsoft.com/office/drawing/2014/main" id="{61B044D1-5297-4E59-B565-74F25FD5A6B9}"/>
            </a:ext>
          </a:extLst>
        </xdr:cNvPr>
        <xdr:cNvSpPr/>
      </xdr:nvSpPr>
      <xdr:spPr>
        <a:xfrm>
          <a:off x="14744700" y="51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152022</xdr:rowOff>
    </xdr:from>
    <xdr:ext cx="469744" cy="259045"/>
    <xdr:sp macro="" textlink="">
      <xdr:nvSpPr>
        <xdr:cNvPr id="150" name="債務償還比率該当値テキスト">
          <a:extLst>
            <a:ext uri="{FF2B5EF4-FFF2-40B4-BE49-F238E27FC236}">
              <a16:creationId xmlns:a16="http://schemas.microsoft.com/office/drawing/2014/main" id="{25984B86-E3EA-4CBF-8351-76B5BEF82B2D}"/>
            </a:ext>
          </a:extLst>
        </xdr:cNvPr>
        <xdr:cNvSpPr txBox="1"/>
      </xdr:nvSpPr>
      <xdr:spPr>
        <a:xfrm>
          <a:off x="14846300" y="5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146847</xdr:rowOff>
    </xdr:from>
    <xdr:to>
      <xdr:col>72</xdr:col>
      <xdr:colOff>123825</xdr:colOff>
      <xdr:row>30</xdr:row>
      <xdr:rowOff>76997</xdr:rowOff>
    </xdr:to>
    <xdr:sp macro="" textlink="">
      <xdr:nvSpPr>
        <xdr:cNvPr id="151" name="楕円 150">
          <a:extLst>
            <a:ext uri="{FF2B5EF4-FFF2-40B4-BE49-F238E27FC236}">
              <a16:creationId xmlns:a16="http://schemas.microsoft.com/office/drawing/2014/main" id="{0E913878-61FA-4858-99B6-EE7A1C519FDD}"/>
            </a:ext>
          </a:extLst>
        </xdr:cNvPr>
        <xdr:cNvSpPr/>
      </xdr:nvSpPr>
      <xdr:spPr>
        <a:xfrm>
          <a:off x="14033500" y="51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26197</xdr:rowOff>
    </xdr:from>
    <xdr:to>
      <xdr:col>76</xdr:col>
      <xdr:colOff>22225</xdr:colOff>
      <xdr:row>30</xdr:row>
      <xdr:rowOff>52945</xdr:rowOff>
    </xdr:to>
    <xdr:cxnSp macro="">
      <xdr:nvCxnSpPr>
        <xdr:cNvPr id="152" name="直線コネクタ 151">
          <a:extLst>
            <a:ext uri="{FF2B5EF4-FFF2-40B4-BE49-F238E27FC236}">
              <a16:creationId xmlns:a16="http://schemas.microsoft.com/office/drawing/2014/main" id="{B2142C69-FE8B-4BE8-BE4C-1FB10E46B51A}"/>
            </a:ext>
          </a:extLst>
        </xdr:cNvPr>
        <xdr:cNvCxnSpPr/>
      </xdr:nvCxnSpPr>
      <xdr:spPr>
        <a:xfrm>
          <a:off x="14084300" y="5169697"/>
          <a:ext cx="711200" cy="2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157212</xdr:rowOff>
    </xdr:from>
    <xdr:to>
      <xdr:col>68</xdr:col>
      <xdr:colOff>123825</xdr:colOff>
      <xdr:row>29</xdr:row>
      <xdr:rowOff>87362</xdr:rowOff>
    </xdr:to>
    <xdr:sp macro="" textlink="">
      <xdr:nvSpPr>
        <xdr:cNvPr id="153" name="楕円 152">
          <a:extLst>
            <a:ext uri="{FF2B5EF4-FFF2-40B4-BE49-F238E27FC236}">
              <a16:creationId xmlns:a16="http://schemas.microsoft.com/office/drawing/2014/main" id="{684A6A3B-8945-4E0C-99E1-611103A271AB}"/>
            </a:ext>
          </a:extLst>
        </xdr:cNvPr>
        <xdr:cNvSpPr/>
      </xdr:nvSpPr>
      <xdr:spPr>
        <a:xfrm>
          <a:off x="13271500" y="495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36562</xdr:rowOff>
    </xdr:from>
    <xdr:to>
      <xdr:col>72</xdr:col>
      <xdr:colOff>73025</xdr:colOff>
      <xdr:row>30</xdr:row>
      <xdr:rowOff>26197</xdr:rowOff>
    </xdr:to>
    <xdr:cxnSp macro="">
      <xdr:nvCxnSpPr>
        <xdr:cNvPr id="154" name="直線コネクタ 153">
          <a:extLst>
            <a:ext uri="{FF2B5EF4-FFF2-40B4-BE49-F238E27FC236}">
              <a16:creationId xmlns:a16="http://schemas.microsoft.com/office/drawing/2014/main" id="{64C428B6-F70C-49F8-84C4-2569EE2D6D65}"/>
            </a:ext>
          </a:extLst>
        </xdr:cNvPr>
        <xdr:cNvCxnSpPr/>
      </xdr:nvCxnSpPr>
      <xdr:spPr>
        <a:xfrm>
          <a:off x="13322300" y="5008612"/>
          <a:ext cx="762000" cy="16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111993</xdr:rowOff>
    </xdr:from>
    <xdr:to>
      <xdr:col>64</xdr:col>
      <xdr:colOff>123825</xdr:colOff>
      <xdr:row>29</xdr:row>
      <xdr:rowOff>42143</xdr:rowOff>
    </xdr:to>
    <xdr:sp macro="" textlink="">
      <xdr:nvSpPr>
        <xdr:cNvPr id="155" name="楕円 154">
          <a:extLst>
            <a:ext uri="{FF2B5EF4-FFF2-40B4-BE49-F238E27FC236}">
              <a16:creationId xmlns:a16="http://schemas.microsoft.com/office/drawing/2014/main" id="{2E883F21-0A05-4FF9-8AD3-368EBF1C63B5}"/>
            </a:ext>
          </a:extLst>
        </xdr:cNvPr>
        <xdr:cNvSpPr/>
      </xdr:nvSpPr>
      <xdr:spPr>
        <a:xfrm>
          <a:off x="12509500" y="491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162793</xdr:rowOff>
    </xdr:from>
    <xdr:to>
      <xdr:col>68</xdr:col>
      <xdr:colOff>73025</xdr:colOff>
      <xdr:row>29</xdr:row>
      <xdr:rowOff>36562</xdr:rowOff>
    </xdr:to>
    <xdr:cxnSp macro="">
      <xdr:nvCxnSpPr>
        <xdr:cNvPr id="156" name="直線コネクタ 155">
          <a:extLst>
            <a:ext uri="{FF2B5EF4-FFF2-40B4-BE49-F238E27FC236}">
              <a16:creationId xmlns:a16="http://schemas.microsoft.com/office/drawing/2014/main" id="{00AC401D-9AAF-4748-82FF-DE0DEB5CA08A}"/>
            </a:ext>
          </a:extLst>
        </xdr:cNvPr>
        <xdr:cNvCxnSpPr/>
      </xdr:nvCxnSpPr>
      <xdr:spPr>
        <a:xfrm>
          <a:off x="12560300" y="4963393"/>
          <a:ext cx="762000" cy="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37387</xdr:rowOff>
    </xdr:from>
    <xdr:to>
      <xdr:col>60</xdr:col>
      <xdr:colOff>123825</xdr:colOff>
      <xdr:row>28</xdr:row>
      <xdr:rowOff>138987</xdr:rowOff>
    </xdr:to>
    <xdr:sp macro="" textlink="">
      <xdr:nvSpPr>
        <xdr:cNvPr id="157" name="楕円 156">
          <a:extLst>
            <a:ext uri="{FF2B5EF4-FFF2-40B4-BE49-F238E27FC236}">
              <a16:creationId xmlns:a16="http://schemas.microsoft.com/office/drawing/2014/main" id="{CD369803-A809-4495-B82D-7689855946C1}"/>
            </a:ext>
          </a:extLst>
        </xdr:cNvPr>
        <xdr:cNvSpPr/>
      </xdr:nvSpPr>
      <xdr:spPr>
        <a:xfrm>
          <a:off x="11747500" y="48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88187</xdr:rowOff>
    </xdr:from>
    <xdr:to>
      <xdr:col>64</xdr:col>
      <xdr:colOff>73025</xdr:colOff>
      <xdr:row>28</xdr:row>
      <xdr:rowOff>162793</xdr:rowOff>
    </xdr:to>
    <xdr:cxnSp macro="">
      <xdr:nvCxnSpPr>
        <xdr:cNvPr id="158" name="直線コネクタ 157">
          <a:extLst>
            <a:ext uri="{FF2B5EF4-FFF2-40B4-BE49-F238E27FC236}">
              <a16:creationId xmlns:a16="http://schemas.microsoft.com/office/drawing/2014/main" id="{79AB4662-ABA8-4FE7-B2FD-77581CE5F292}"/>
            </a:ext>
          </a:extLst>
        </xdr:cNvPr>
        <xdr:cNvCxnSpPr/>
      </xdr:nvCxnSpPr>
      <xdr:spPr>
        <a:xfrm>
          <a:off x="11798300" y="4888787"/>
          <a:ext cx="762000" cy="7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9" name="n_1aveValue債務償還比率">
          <a:extLst>
            <a:ext uri="{FF2B5EF4-FFF2-40B4-BE49-F238E27FC236}">
              <a16:creationId xmlns:a16="http://schemas.microsoft.com/office/drawing/2014/main" id="{4764EAFE-EC5D-4613-8162-56368EA44641}"/>
            </a:ext>
          </a:extLst>
        </xdr:cNvPr>
        <xdr:cNvSpPr txBox="1"/>
      </xdr:nvSpPr>
      <xdr:spPr>
        <a:xfrm>
          <a:off x="138367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60" name="n_2aveValue債務償還比率">
          <a:extLst>
            <a:ext uri="{FF2B5EF4-FFF2-40B4-BE49-F238E27FC236}">
              <a16:creationId xmlns:a16="http://schemas.microsoft.com/office/drawing/2014/main" id="{BB87852D-9F0E-4C60-A5A9-935DFD410ABC}"/>
            </a:ext>
          </a:extLst>
        </xdr:cNvPr>
        <xdr:cNvSpPr txBox="1"/>
      </xdr:nvSpPr>
      <xdr:spPr>
        <a:xfrm>
          <a:off x="13087427" y="508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72612</xdr:rowOff>
    </xdr:from>
    <xdr:ext cx="469744" cy="259045"/>
    <xdr:sp macro="" textlink="">
      <xdr:nvSpPr>
        <xdr:cNvPr id="161" name="n_3aveValue債務償還比率">
          <a:extLst>
            <a:ext uri="{FF2B5EF4-FFF2-40B4-BE49-F238E27FC236}">
              <a16:creationId xmlns:a16="http://schemas.microsoft.com/office/drawing/2014/main" id="{47C30EC9-F37A-4ED7-9C72-CCFF66EA9850}"/>
            </a:ext>
          </a:extLst>
        </xdr:cNvPr>
        <xdr:cNvSpPr txBox="1"/>
      </xdr:nvSpPr>
      <xdr:spPr>
        <a:xfrm>
          <a:off x="12325427" y="504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62" name="n_4aveValue債務償還比率">
          <a:extLst>
            <a:ext uri="{FF2B5EF4-FFF2-40B4-BE49-F238E27FC236}">
              <a16:creationId xmlns:a16="http://schemas.microsoft.com/office/drawing/2014/main" id="{DBE3997B-4BE8-4594-B129-F8465D82BA27}"/>
            </a:ext>
          </a:extLst>
        </xdr:cNvPr>
        <xdr:cNvSpPr txBox="1"/>
      </xdr:nvSpPr>
      <xdr:spPr>
        <a:xfrm>
          <a:off x="11563427" y="45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68124</xdr:rowOff>
    </xdr:from>
    <xdr:ext cx="469744" cy="259045"/>
    <xdr:sp macro="" textlink="">
      <xdr:nvSpPr>
        <xdr:cNvPr id="163" name="n_1mainValue債務償還比率">
          <a:extLst>
            <a:ext uri="{FF2B5EF4-FFF2-40B4-BE49-F238E27FC236}">
              <a16:creationId xmlns:a16="http://schemas.microsoft.com/office/drawing/2014/main" id="{C6274669-7627-49EE-B3FF-48DB647D8575}"/>
            </a:ext>
          </a:extLst>
        </xdr:cNvPr>
        <xdr:cNvSpPr txBox="1"/>
      </xdr:nvSpPr>
      <xdr:spPr>
        <a:xfrm>
          <a:off x="13836727" y="52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103889</xdr:rowOff>
    </xdr:from>
    <xdr:ext cx="469744" cy="259045"/>
    <xdr:sp macro="" textlink="">
      <xdr:nvSpPr>
        <xdr:cNvPr id="164" name="n_2mainValue債務償還比率">
          <a:extLst>
            <a:ext uri="{FF2B5EF4-FFF2-40B4-BE49-F238E27FC236}">
              <a16:creationId xmlns:a16="http://schemas.microsoft.com/office/drawing/2014/main" id="{FA17DDA1-B3CF-48D3-9D11-7E062E0C39D2}"/>
            </a:ext>
          </a:extLst>
        </xdr:cNvPr>
        <xdr:cNvSpPr txBox="1"/>
      </xdr:nvSpPr>
      <xdr:spPr>
        <a:xfrm>
          <a:off x="13087427" y="473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58670</xdr:rowOff>
    </xdr:from>
    <xdr:ext cx="469744" cy="259045"/>
    <xdr:sp macro="" textlink="">
      <xdr:nvSpPr>
        <xdr:cNvPr id="165" name="n_3mainValue債務償還比率">
          <a:extLst>
            <a:ext uri="{FF2B5EF4-FFF2-40B4-BE49-F238E27FC236}">
              <a16:creationId xmlns:a16="http://schemas.microsoft.com/office/drawing/2014/main" id="{EF1A5CD6-ED5C-4C74-9FF8-FB01C5EF95D5}"/>
            </a:ext>
          </a:extLst>
        </xdr:cNvPr>
        <xdr:cNvSpPr txBox="1"/>
      </xdr:nvSpPr>
      <xdr:spPr>
        <a:xfrm>
          <a:off x="12325427" y="468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130114</xdr:rowOff>
    </xdr:from>
    <xdr:ext cx="469744" cy="259045"/>
    <xdr:sp macro="" textlink="">
      <xdr:nvSpPr>
        <xdr:cNvPr id="166" name="n_4mainValue債務償還比率">
          <a:extLst>
            <a:ext uri="{FF2B5EF4-FFF2-40B4-BE49-F238E27FC236}">
              <a16:creationId xmlns:a16="http://schemas.microsoft.com/office/drawing/2014/main" id="{4965CC2D-C251-4130-979C-6511A8C98F33}"/>
            </a:ext>
          </a:extLst>
        </xdr:cNvPr>
        <xdr:cNvSpPr txBox="1"/>
      </xdr:nvSpPr>
      <xdr:spPr>
        <a:xfrm>
          <a:off x="11563427" y="49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45CA292D-1E75-4943-8F76-C9D0D41BC644}"/>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2F17E55C-3E75-40F0-8B26-7FDFA4D93902}"/>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BD286322-2421-4B91-909B-160B5A946653}"/>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2B6BADAA-DE4C-444E-8F75-9BD2ADC1B4B7}"/>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7FD8D979-3DCD-42E8-B298-8A1AF8BAAEB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DA5D143E-BAC9-48DD-888A-9194E4EF4C3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A8A2BBD-28E7-4DBC-B45C-44321BCBE2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636375-820F-48CB-922B-05BF943203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E5D82B4-89D8-4A7E-8E37-9328821D78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7A63F7A-3BB5-4FDD-96C9-48A522BF2D9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B0D4C8-75FE-4E66-AB9E-2C32F5F0F6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FF973B-A0FA-4A99-A755-28CADF2157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E571A29-51FC-4DB5-9176-1105EB8F0E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D7E4A2-F9C1-4B5F-9BA5-CA2D3D3228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173629-1C09-4806-883C-1429E97ED1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8CF663-AD05-458C-BF96-A447537C96D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3,919
3,905
174.45
3,988,724
3,931,004
33,305
2,377,407
5,657,762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D47FFE-832A-49AB-841A-518469F33D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F7FE7D-7F6E-4CE4-8AF8-7AB0DEA083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044435-AE3F-410E-8249-7B569AB6D7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EF8952-1D17-4FF7-B060-272075F47A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5DF38B-2CD2-4EF3-9139-BB70114752E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18D3E8C-CB0F-4201-BBD1-23236FEBBBA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E1E08E-F739-49FB-A97C-7A8B7BC200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EB8953-8D7B-4E8F-98B3-1E5D63C861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F87410D-393C-4B19-8F7A-F56A6765FD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F81B1B-A0CF-4CF7-8BFC-E5A96E945C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8270442-9CEF-4213-B6A0-10923C17DB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904346-83C5-4EE5-95C6-8128431A0B1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624016A-5623-4ACB-B7F6-0C749AF00E2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B9ECA0-7F16-4965-AB4D-54E7008B92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5DE2D3-CAD2-40FB-A766-591C02FB8C7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893849-0CC9-494B-A999-582883D70D8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5F3F4F-A6B0-4FDD-AEE3-398B23C835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C0061C-5A63-481B-87E2-2BC5241253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1051F86-853A-4C1A-A2FC-FBC7BCEB19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D7199CF-94DD-484C-9F80-D98587CCD7E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C4309DE-6582-4DD7-81BF-C1FB260681F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21A25B3-8526-476B-8A9C-CEC99917934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DC3A920-332F-4991-B7C1-1333BF45776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CEB4C63-0079-4902-8EDD-A1183CBFD0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CE66671-4288-4E2D-9F4B-D3F177FD44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13C4189-AE73-4A49-A918-28FCF5752A1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B44A05-2374-4B44-9665-FD1033CC0D9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BB581F-4767-4E1B-A617-44EEECDB92B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D9DDA0B-EF2A-4783-8873-F4A724B3C7F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95C44FE-242F-4F84-9EEC-B09F94EDA38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9D73F26-302F-4835-8501-38C3FB26C30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9073E53-9F30-4327-BD6E-8595509B4D5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E29FD0C-F65D-4307-9B58-BB87F2DBF2A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6918132-D1AE-4265-9D1D-39FB07A959B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1A6689B-4E3F-499C-A4CA-B12B8233014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6294484-48B7-47A3-9FD5-AA8D0D46C27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EFB1826-A430-4ACD-829D-BD8CED26F16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686889B-F32C-437A-B2DF-F95101DE8CE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C2FDC6F-F184-43A0-9699-83402C1A545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8B26CBE-9046-429A-B646-0FD00C2905B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E82C6EE-4C7C-493C-B5A5-10FFEA62C2F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E46B07F-2BE9-41BC-A04A-2F28E4E8355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7255BBD-D730-454A-8087-A4F047227D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2A7A977-C06C-42B9-8C89-A8F073D73CC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8FDA66A-E0E9-4C4B-923F-AECC43A616A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25DB00D7-45BB-4D8A-82DD-B44165982BB3}"/>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DEB86388-0945-4D10-935E-232FFF7A8A98}"/>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BF229166-FE9C-437A-99FE-EF0C23F5D685}"/>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3615FC50-2CA1-4C41-AC75-6D5A11A548DD}"/>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6156EC17-C6D0-483C-92DB-B1DFFD3B3979}"/>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153052</xdr:rowOff>
    </xdr:from>
    <xdr:ext cx="405111" cy="259045"/>
    <xdr:sp macro="" textlink="">
      <xdr:nvSpPr>
        <xdr:cNvPr id="62" name="【道路】&#10;有形固定資産減価償却率平均値テキスト">
          <a:extLst>
            <a:ext uri="{FF2B5EF4-FFF2-40B4-BE49-F238E27FC236}">
              <a16:creationId xmlns:a16="http://schemas.microsoft.com/office/drawing/2014/main" id="{DD1E79C7-74AA-4261-8340-56B9AB2F1113}"/>
            </a:ext>
          </a:extLst>
        </xdr:cNvPr>
        <xdr:cNvSpPr txBox="1"/>
      </xdr:nvSpPr>
      <xdr:spPr>
        <a:xfrm>
          <a:off x="4673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8028268D-2255-4187-999F-F8D851C81807}"/>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4174D916-7A6C-40AE-B811-478CF6D2D3C3}"/>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8763331E-4168-4454-8902-2917E68D2051}"/>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357E4A6F-C0DB-4E79-94AD-EAF85B02E3C4}"/>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D3BF9D11-7944-405E-B213-83C2303BEA1F}"/>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E9FC79E-534E-4326-BF78-ADCA3B10F5D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DC2647D-FA04-4616-9B24-53FD629E5D3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BCBE94B-620D-4A00-AEF6-808AD9802E8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2CDE036-2C39-40D2-81E7-AEDC935B06D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E8A869A-20F2-43A0-B3FF-723F3A50C44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73" name="楕円 72">
          <a:extLst>
            <a:ext uri="{FF2B5EF4-FFF2-40B4-BE49-F238E27FC236}">
              <a16:creationId xmlns:a16="http://schemas.microsoft.com/office/drawing/2014/main" id="{1148A069-E905-4FF5-BF0E-CB3E423416D3}"/>
            </a:ext>
          </a:extLst>
        </xdr:cNvPr>
        <xdr:cNvSpPr/>
      </xdr:nvSpPr>
      <xdr:spPr>
        <a:xfrm>
          <a:off x="4584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158132</xdr:rowOff>
    </xdr:from>
    <xdr:ext cx="405111" cy="259045"/>
    <xdr:sp macro="" textlink="">
      <xdr:nvSpPr>
        <xdr:cNvPr id="74" name="【道路】&#10;有形固定資産減価償却率該当値テキスト">
          <a:extLst>
            <a:ext uri="{FF2B5EF4-FFF2-40B4-BE49-F238E27FC236}">
              <a16:creationId xmlns:a16="http://schemas.microsoft.com/office/drawing/2014/main" id="{6247D7CC-3114-42A2-B9C5-08C9AE28442E}"/>
            </a:ext>
          </a:extLst>
        </xdr:cNvPr>
        <xdr:cNvSpPr txBox="1"/>
      </xdr:nvSpPr>
      <xdr:spPr>
        <a:xfrm>
          <a:off x="4673600"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141605</xdr:rowOff>
    </xdr:from>
    <xdr:to>
      <xdr:col>20</xdr:col>
      <xdr:colOff>38100</xdr:colOff>
      <xdr:row>38</xdr:row>
      <xdr:rowOff>71755</xdr:rowOff>
    </xdr:to>
    <xdr:sp macro="" textlink="">
      <xdr:nvSpPr>
        <xdr:cNvPr id="75" name="楕円 74">
          <a:extLst>
            <a:ext uri="{FF2B5EF4-FFF2-40B4-BE49-F238E27FC236}">
              <a16:creationId xmlns:a16="http://schemas.microsoft.com/office/drawing/2014/main" id="{1139EC4F-9F25-4C48-A0AD-6FEFC16DA068}"/>
            </a:ext>
          </a:extLst>
        </xdr:cNvPr>
        <xdr:cNvSpPr/>
      </xdr:nvSpPr>
      <xdr:spPr>
        <a:xfrm>
          <a:off x="3746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20955</xdr:rowOff>
    </xdr:from>
    <xdr:to>
      <xdr:col>24</xdr:col>
      <xdr:colOff>63500</xdr:colOff>
      <xdr:row>38</xdr:row>
      <xdr:rowOff>59055</xdr:rowOff>
    </xdr:to>
    <xdr:cxnSp macro="">
      <xdr:nvCxnSpPr>
        <xdr:cNvPr id="76" name="直線コネクタ 75">
          <a:extLst>
            <a:ext uri="{FF2B5EF4-FFF2-40B4-BE49-F238E27FC236}">
              <a16:creationId xmlns:a16="http://schemas.microsoft.com/office/drawing/2014/main" id="{EEE1E9DE-CA58-44EF-B87E-4AF110955F8F}"/>
            </a:ext>
          </a:extLst>
        </xdr:cNvPr>
        <xdr:cNvCxnSpPr/>
      </xdr:nvCxnSpPr>
      <xdr:spPr>
        <a:xfrm>
          <a:off x="3797300" y="65360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114935</xdr:rowOff>
    </xdr:from>
    <xdr:to>
      <xdr:col>15</xdr:col>
      <xdr:colOff>101600</xdr:colOff>
      <xdr:row>38</xdr:row>
      <xdr:rowOff>45085</xdr:rowOff>
    </xdr:to>
    <xdr:sp macro="" textlink="">
      <xdr:nvSpPr>
        <xdr:cNvPr id="77" name="楕円 76">
          <a:extLst>
            <a:ext uri="{FF2B5EF4-FFF2-40B4-BE49-F238E27FC236}">
              <a16:creationId xmlns:a16="http://schemas.microsoft.com/office/drawing/2014/main" id="{7745D3DC-6054-45CC-8AC4-79B86A1F31F3}"/>
            </a:ext>
          </a:extLst>
        </xdr:cNvPr>
        <xdr:cNvSpPr/>
      </xdr:nvSpPr>
      <xdr:spPr>
        <a:xfrm>
          <a:off x="2857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165735</xdr:rowOff>
    </xdr:from>
    <xdr:to>
      <xdr:col>19</xdr:col>
      <xdr:colOff>177800</xdr:colOff>
      <xdr:row>38</xdr:row>
      <xdr:rowOff>20955</xdr:rowOff>
    </xdr:to>
    <xdr:cxnSp macro="">
      <xdr:nvCxnSpPr>
        <xdr:cNvPr id="78" name="直線コネクタ 77">
          <a:extLst>
            <a:ext uri="{FF2B5EF4-FFF2-40B4-BE49-F238E27FC236}">
              <a16:creationId xmlns:a16="http://schemas.microsoft.com/office/drawing/2014/main" id="{58DE19E7-57C4-4B32-8E6B-00B17C800121}"/>
            </a:ext>
          </a:extLst>
        </xdr:cNvPr>
        <xdr:cNvCxnSpPr/>
      </xdr:nvCxnSpPr>
      <xdr:spPr>
        <a:xfrm>
          <a:off x="2908300" y="65093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90170</xdr:rowOff>
    </xdr:from>
    <xdr:to>
      <xdr:col>10</xdr:col>
      <xdr:colOff>165100</xdr:colOff>
      <xdr:row>38</xdr:row>
      <xdr:rowOff>20320</xdr:rowOff>
    </xdr:to>
    <xdr:sp macro="" textlink="">
      <xdr:nvSpPr>
        <xdr:cNvPr id="79" name="楕円 78">
          <a:extLst>
            <a:ext uri="{FF2B5EF4-FFF2-40B4-BE49-F238E27FC236}">
              <a16:creationId xmlns:a16="http://schemas.microsoft.com/office/drawing/2014/main" id="{E5B20F38-9CDF-47C3-B06C-0D2226A6C3AC}"/>
            </a:ext>
          </a:extLst>
        </xdr:cNvPr>
        <xdr:cNvSpPr/>
      </xdr:nvSpPr>
      <xdr:spPr>
        <a:xfrm>
          <a:off x="196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140970</xdr:rowOff>
    </xdr:from>
    <xdr:to>
      <xdr:col>15</xdr:col>
      <xdr:colOff>50800</xdr:colOff>
      <xdr:row>37</xdr:row>
      <xdr:rowOff>165735</xdr:rowOff>
    </xdr:to>
    <xdr:cxnSp macro="">
      <xdr:nvCxnSpPr>
        <xdr:cNvPr id="80" name="直線コネクタ 79">
          <a:extLst>
            <a:ext uri="{FF2B5EF4-FFF2-40B4-BE49-F238E27FC236}">
              <a16:creationId xmlns:a16="http://schemas.microsoft.com/office/drawing/2014/main" id="{7A04E1E4-6EF2-4F39-AD6D-471A997CFF99}"/>
            </a:ext>
          </a:extLst>
        </xdr:cNvPr>
        <xdr:cNvCxnSpPr/>
      </xdr:nvCxnSpPr>
      <xdr:spPr>
        <a:xfrm>
          <a:off x="2019300" y="64846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1" name="n_1aveValue【道路】&#10;有形固定資産減価償却率">
          <a:extLst>
            <a:ext uri="{FF2B5EF4-FFF2-40B4-BE49-F238E27FC236}">
              <a16:creationId xmlns:a16="http://schemas.microsoft.com/office/drawing/2014/main" id="{B11016CF-1748-4897-9308-19347284BAFE}"/>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2" name="n_2aveValue【道路】&#10;有形固定資産減価償却率">
          <a:extLst>
            <a:ext uri="{FF2B5EF4-FFF2-40B4-BE49-F238E27FC236}">
              <a16:creationId xmlns:a16="http://schemas.microsoft.com/office/drawing/2014/main" id="{9CF7828C-A1C3-4C66-BE5B-ECAB0183076E}"/>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3" name="n_3aveValue【道路】&#10;有形固定資産減価償却率">
          <a:extLst>
            <a:ext uri="{FF2B5EF4-FFF2-40B4-BE49-F238E27FC236}">
              <a16:creationId xmlns:a16="http://schemas.microsoft.com/office/drawing/2014/main" id="{63796881-1340-42F2-8EF0-4A1A2CA51C5A}"/>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4" name="n_4aveValue【道路】&#10;有形固定資産減価償却率">
          <a:extLst>
            <a:ext uri="{FF2B5EF4-FFF2-40B4-BE49-F238E27FC236}">
              <a16:creationId xmlns:a16="http://schemas.microsoft.com/office/drawing/2014/main" id="{07841B0C-FBCB-405E-8ED6-47959E7F3176}"/>
            </a:ext>
          </a:extLst>
        </xdr:cNvPr>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62882</xdr:rowOff>
    </xdr:from>
    <xdr:ext cx="405111" cy="259045"/>
    <xdr:sp macro="" textlink="">
      <xdr:nvSpPr>
        <xdr:cNvPr id="85" name="n_1mainValue【道路】&#10;有形固定資産減価償却率">
          <a:extLst>
            <a:ext uri="{FF2B5EF4-FFF2-40B4-BE49-F238E27FC236}">
              <a16:creationId xmlns:a16="http://schemas.microsoft.com/office/drawing/2014/main" id="{55A533FB-D301-4570-B357-026A4D70F1C3}"/>
            </a:ext>
          </a:extLst>
        </xdr:cNvPr>
        <xdr:cNvSpPr txBox="1"/>
      </xdr:nvSpPr>
      <xdr:spPr>
        <a:xfrm>
          <a:off x="3582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6" name="n_2mainValue【道路】&#10;有形固定資産減価償却率">
          <a:extLst>
            <a:ext uri="{FF2B5EF4-FFF2-40B4-BE49-F238E27FC236}">
              <a16:creationId xmlns:a16="http://schemas.microsoft.com/office/drawing/2014/main" id="{882FB038-43F4-456E-9F5C-747EA2D675B4}"/>
            </a:ext>
          </a:extLst>
        </xdr:cNvPr>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87" name="n_3mainValue【道路】&#10;有形固定資産減価償却率">
          <a:extLst>
            <a:ext uri="{FF2B5EF4-FFF2-40B4-BE49-F238E27FC236}">
              <a16:creationId xmlns:a16="http://schemas.microsoft.com/office/drawing/2014/main" id="{51A3A317-94E6-4E63-8B61-5067C815104C}"/>
            </a:ext>
          </a:extLst>
        </xdr:cNvPr>
        <xdr:cNvSpPr txBox="1"/>
      </xdr:nvSpPr>
      <xdr:spPr>
        <a:xfrm>
          <a:off x="1816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2463668-E49E-4CF2-8513-5527860274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49663E5F-DA50-4354-83EB-E821112EA04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11D113D2-8EBF-40AC-B1F6-DE507794B9E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9BCF290E-CC2D-4207-B5AF-1F631C20848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DEA7ADD5-39F0-4F2B-A962-AC36A7FE167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1493593B-6432-461D-8934-09E4EE915DF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321B35E2-CBFD-41A5-B728-DFACAF4D440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16B29853-0AE8-4FF8-B613-2B23F303AB0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5A1DE2D2-1DFD-43C8-A29A-1B23F0813C5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645EB3CE-B3F1-47C1-9756-6EDBA7DA289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7A0FFFD3-5201-4FF9-801E-ABB0F92F152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FAC98351-B7B7-456A-B9C9-375B1DC3433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665FB809-A462-4C3D-8C0B-BD7B49CDCF5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79503BCD-76ED-4C94-BD24-FC838D7E9212}"/>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3BE64883-E800-4218-B3C3-54DA43B3A95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989C87C1-5E33-45C8-8429-C4041B8905A1}"/>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A1153AE0-23E6-4B63-944F-A4388B962B1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5197BA15-BEC2-484C-8341-B7B421898124}"/>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11DCDDAC-45F5-4D16-9969-7A6561FF026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E9305C0A-88D0-44F6-8455-C845A456911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DB016049-EE61-40A9-94BF-4F80106FBAD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9" name="直線コネクタ 108">
          <a:extLst>
            <a:ext uri="{FF2B5EF4-FFF2-40B4-BE49-F238E27FC236}">
              <a16:creationId xmlns:a16="http://schemas.microsoft.com/office/drawing/2014/main" id="{25C9BE72-04F3-4ACA-A8F1-AE75B0284841}"/>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0" name="【道路】&#10;一人当たり延長最小値テキスト">
          <a:extLst>
            <a:ext uri="{FF2B5EF4-FFF2-40B4-BE49-F238E27FC236}">
              <a16:creationId xmlns:a16="http://schemas.microsoft.com/office/drawing/2014/main" id="{6C4DD721-2D3E-4564-B349-EA6597B8C25C}"/>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1" name="直線コネクタ 110">
          <a:extLst>
            <a:ext uri="{FF2B5EF4-FFF2-40B4-BE49-F238E27FC236}">
              <a16:creationId xmlns:a16="http://schemas.microsoft.com/office/drawing/2014/main" id="{B4C226C6-5D9B-4C70-82DC-472092F9207C}"/>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2" name="【道路】&#10;一人当たり延長最大値テキスト">
          <a:extLst>
            <a:ext uri="{FF2B5EF4-FFF2-40B4-BE49-F238E27FC236}">
              <a16:creationId xmlns:a16="http://schemas.microsoft.com/office/drawing/2014/main" id="{FB167223-93A2-469F-AC23-3931CC66DA03}"/>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3" name="直線コネクタ 112">
          <a:extLst>
            <a:ext uri="{FF2B5EF4-FFF2-40B4-BE49-F238E27FC236}">
              <a16:creationId xmlns:a16="http://schemas.microsoft.com/office/drawing/2014/main" id="{7EB9C1F1-1669-4662-BCA9-F03F6E258C9A}"/>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4" name="【道路】&#10;一人当たり延長平均値テキスト">
          <a:extLst>
            <a:ext uri="{FF2B5EF4-FFF2-40B4-BE49-F238E27FC236}">
              <a16:creationId xmlns:a16="http://schemas.microsoft.com/office/drawing/2014/main" id="{9297F6B7-8751-4C2D-8105-51D490F5C13B}"/>
            </a:ext>
          </a:extLst>
        </xdr:cNvPr>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5" name="フローチャート: 判断 114">
          <a:extLst>
            <a:ext uri="{FF2B5EF4-FFF2-40B4-BE49-F238E27FC236}">
              <a16:creationId xmlns:a16="http://schemas.microsoft.com/office/drawing/2014/main" id="{901F9130-6CFA-4891-B65C-107E176DA8D2}"/>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6" name="フローチャート: 判断 115">
          <a:extLst>
            <a:ext uri="{FF2B5EF4-FFF2-40B4-BE49-F238E27FC236}">
              <a16:creationId xmlns:a16="http://schemas.microsoft.com/office/drawing/2014/main" id="{B86FFF2B-1921-43E4-AF31-FCDF94D18E0F}"/>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7" name="フローチャート: 判断 116">
          <a:extLst>
            <a:ext uri="{FF2B5EF4-FFF2-40B4-BE49-F238E27FC236}">
              <a16:creationId xmlns:a16="http://schemas.microsoft.com/office/drawing/2014/main" id="{26BA6EBB-432C-4182-B204-753C3463949F}"/>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8" name="フローチャート: 判断 117">
          <a:extLst>
            <a:ext uri="{FF2B5EF4-FFF2-40B4-BE49-F238E27FC236}">
              <a16:creationId xmlns:a16="http://schemas.microsoft.com/office/drawing/2014/main" id="{E9C146E4-7624-4945-B0DB-3AFFAED8A77C}"/>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9" name="フローチャート: 判断 118">
          <a:extLst>
            <a:ext uri="{FF2B5EF4-FFF2-40B4-BE49-F238E27FC236}">
              <a16:creationId xmlns:a16="http://schemas.microsoft.com/office/drawing/2014/main" id="{22EEB325-5FA2-4C49-9773-2121E7C6672F}"/>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8219AD7-CA10-4230-AD99-C62C4207D20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EE75949-9BE5-4E04-B60F-D5C8B940E91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4B10A91-9858-46E7-861D-97BE19AF7E2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9A64BBE-227E-4B2D-A45C-CB998E1ABF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ABD616F-5C55-40E9-A021-AD90107F747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15001</xdr:rowOff>
    </xdr:from>
    <xdr:to>
      <xdr:col>55</xdr:col>
      <xdr:colOff>50800</xdr:colOff>
      <xdr:row>41</xdr:row>
      <xdr:rowOff>116601</xdr:rowOff>
    </xdr:to>
    <xdr:sp macro="" textlink="">
      <xdr:nvSpPr>
        <xdr:cNvPr id="125" name="楕円 124">
          <a:extLst>
            <a:ext uri="{FF2B5EF4-FFF2-40B4-BE49-F238E27FC236}">
              <a16:creationId xmlns:a16="http://schemas.microsoft.com/office/drawing/2014/main" id="{BC4B02F8-2511-44C1-923B-AA9D87A8DE05}"/>
            </a:ext>
          </a:extLst>
        </xdr:cNvPr>
        <xdr:cNvSpPr/>
      </xdr:nvSpPr>
      <xdr:spPr>
        <a:xfrm>
          <a:off x="10426700" y="70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108304</xdr:rowOff>
    </xdr:from>
    <xdr:ext cx="534377" cy="259045"/>
    <xdr:sp macro="" textlink="">
      <xdr:nvSpPr>
        <xdr:cNvPr id="126" name="【道路】&#10;一人当たり延長該当値テキスト">
          <a:extLst>
            <a:ext uri="{FF2B5EF4-FFF2-40B4-BE49-F238E27FC236}">
              <a16:creationId xmlns:a16="http://schemas.microsoft.com/office/drawing/2014/main" id="{C0CFBB70-409D-4A14-9FDA-526A30C6C816}"/>
            </a:ext>
          </a:extLst>
        </xdr:cNvPr>
        <xdr:cNvSpPr txBox="1"/>
      </xdr:nvSpPr>
      <xdr:spPr>
        <a:xfrm>
          <a:off x="10515600" y="69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17056</xdr:rowOff>
    </xdr:from>
    <xdr:to>
      <xdr:col>50</xdr:col>
      <xdr:colOff>165100</xdr:colOff>
      <xdr:row>41</xdr:row>
      <xdr:rowOff>118656</xdr:rowOff>
    </xdr:to>
    <xdr:sp macro="" textlink="">
      <xdr:nvSpPr>
        <xdr:cNvPr id="127" name="楕円 126">
          <a:extLst>
            <a:ext uri="{FF2B5EF4-FFF2-40B4-BE49-F238E27FC236}">
              <a16:creationId xmlns:a16="http://schemas.microsoft.com/office/drawing/2014/main" id="{236E0B3B-78EA-46EF-8C8C-53197377B561}"/>
            </a:ext>
          </a:extLst>
        </xdr:cNvPr>
        <xdr:cNvSpPr/>
      </xdr:nvSpPr>
      <xdr:spPr>
        <a:xfrm>
          <a:off x="9588500" y="70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65801</xdr:rowOff>
    </xdr:from>
    <xdr:to>
      <xdr:col>55</xdr:col>
      <xdr:colOff>0</xdr:colOff>
      <xdr:row>41</xdr:row>
      <xdr:rowOff>67856</xdr:rowOff>
    </xdr:to>
    <xdr:cxnSp macro="">
      <xdr:nvCxnSpPr>
        <xdr:cNvPr id="128" name="直線コネクタ 127">
          <a:extLst>
            <a:ext uri="{FF2B5EF4-FFF2-40B4-BE49-F238E27FC236}">
              <a16:creationId xmlns:a16="http://schemas.microsoft.com/office/drawing/2014/main" id="{AB66A132-3AC3-468B-B7B3-7EBAE8C2F4BD}"/>
            </a:ext>
          </a:extLst>
        </xdr:cNvPr>
        <xdr:cNvCxnSpPr/>
      </xdr:nvCxnSpPr>
      <xdr:spPr>
        <a:xfrm flipV="1">
          <a:off x="9639300" y="7095251"/>
          <a:ext cx="838200" cy="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18679</xdr:rowOff>
    </xdr:from>
    <xdr:to>
      <xdr:col>46</xdr:col>
      <xdr:colOff>38100</xdr:colOff>
      <xdr:row>41</xdr:row>
      <xdr:rowOff>120279</xdr:rowOff>
    </xdr:to>
    <xdr:sp macro="" textlink="">
      <xdr:nvSpPr>
        <xdr:cNvPr id="129" name="楕円 128">
          <a:extLst>
            <a:ext uri="{FF2B5EF4-FFF2-40B4-BE49-F238E27FC236}">
              <a16:creationId xmlns:a16="http://schemas.microsoft.com/office/drawing/2014/main" id="{0E2F106F-07D4-4F1D-8D3F-E7EE876ABF15}"/>
            </a:ext>
          </a:extLst>
        </xdr:cNvPr>
        <xdr:cNvSpPr/>
      </xdr:nvSpPr>
      <xdr:spPr>
        <a:xfrm>
          <a:off x="8699500" y="704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67856</xdr:rowOff>
    </xdr:from>
    <xdr:to>
      <xdr:col>50</xdr:col>
      <xdr:colOff>114300</xdr:colOff>
      <xdr:row>41</xdr:row>
      <xdr:rowOff>69479</xdr:rowOff>
    </xdr:to>
    <xdr:cxnSp macro="">
      <xdr:nvCxnSpPr>
        <xdr:cNvPr id="130" name="直線コネクタ 129">
          <a:extLst>
            <a:ext uri="{FF2B5EF4-FFF2-40B4-BE49-F238E27FC236}">
              <a16:creationId xmlns:a16="http://schemas.microsoft.com/office/drawing/2014/main" id="{EC025CD7-4EE9-4932-A570-D3932B25A8CF}"/>
            </a:ext>
          </a:extLst>
        </xdr:cNvPr>
        <xdr:cNvCxnSpPr/>
      </xdr:nvCxnSpPr>
      <xdr:spPr>
        <a:xfrm flipV="1">
          <a:off x="8750300" y="7097306"/>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19848</xdr:rowOff>
    </xdr:from>
    <xdr:to>
      <xdr:col>41</xdr:col>
      <xdr:colOff>101600</xdr:colOff>
      <xdr:row>41</xdr:row>
      <xdr:rowOff>121448</xdr:rowOff>
    </xdr:to>
    <xdr:sp macro="" textlink="">
      <xdr:nvSpPr>
        <xdr:cNvPr id="131" name="楕円 130">
          <a:extLst>
            <a:ext uri="{FF2B5EF4-FFF2-40B4-BE49-F238E27FC236}">
              <a16:creationId xmlns:a16="http://schemas.microsoft.com/office/drawing/2014/main" id="{54316796-0720-4944-86EC-D0E77EBFF689}"/>
            </a:ext>
          </a:extLst>
        </xdr:cNvPr>
        <xdr:cNvSpPr/>
      </xdr:nvSpPr>
      <xdr:spPr>
        <a:xfrm>
          <a:off x="7810500" y="70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69479</xdr:rowOff>
    </xdr:from>
    <xdr:to>
      <xdr:col>45</xdr:col>
      <xdr:colOff>177800</xdr:colOff>
      <xdr:row>41</xdr:row>
      <xdr:rowOff>70648</xdr:rowOff>
    </xdr:to>
    <xdr:cxnSp macro="">
      <xdr:nvCxnSpPr>
        <xdr:cNvPr id="132" name="直線コネクタ 131">
          <a:extLst>
            <a:ext uri="{FF2B5EF4-FFF2-40B4-BE49-F238E27FC236}">
              <a16:creationId xmlns:a16="http://schemas.microsoft.com/office/drawing/2014/main" id="{2C94DC18-7CBD-458A-95B2-2CB0C6AA106E}"/>
            </a:ext>
          </a:extLst>
        </xdr:cNvPr>
        <xdr:cNvCxnSpPr/>
      </xdr:nvCxnSpPr>
      <xdr:spPr>
        <a:xfrm flipV="1">
          <a:off x="7861300" y="7098929"/>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3" name="n_1aveValue【道路】&#10;一人当たり延長">
          <a:extLst>
            <a:ext uri="{FF2B5EF4-FFF2-40B4-BE49-F238E27FC236}">
              <a16:creationId xmlns:a16="http://schemas.microsoft.com/office/drawing/2014/main" id="{4535CDF5-EB19-4358-B252-AF06F3D5A6D4}"/>
            </a:ext>
          </a:extLst>
        </xdr:cNvPr>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4" name="n_2aveValue【道路】&#10;一人当たり延長">
          <a:extLst>
            <a:ext uri="{FF2B5EF4-FFF2-40B4-BE49-F238E27FC236}">
              <a16:creationId xmlns:a16="http://schemas.microsoft.com/office/drawing/2014/main" id="{9A2038E2-0E0C-4FBC-B893-9C157259EB8E}"/>
            </a:ext>
          </a:extLst>
        </xdr:cNvPr>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35" name="n_3aveValue【道路】&#10;一人当たり延長">
          <a:extLst>
            <a:ext uri="{FF2B5EF4-FFF2-40B4-BE49-F238E27FC236}">
              <a16:creationId xmlns:a16="http://schemas.microsoft.com/office/drawing/2014/main" id="{F3CFDCA8-65E9-4A71-AA44-21359965F632}"/>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36" name="n_4aveValue【道路】&#10;一人当たり延長">
          <a:extLst>
            <a:ext uri="{FF2B5EF4-FFF2-40B4-BE49-F238E27FC236}">
              <a16:creationId xmlns:a16="http://schemas.microsoft.com/office/drawing/2014/main" id="{7F5ECDFD-5C5E-42E3-8EBE-A11DEC2AEB24}"/>
            </a:ext>
          </a:extLst>
        </xdr:cNvPr>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109783</xdr:rowOff>
    </xdr:from>
    <xdr:ext cx="534377" cy="259045"/>
    <xdr:sp macro="" textlink="">
      <xdr:nvSpPr>
        <xdr:cNvPr id="137" name="n_1mainValue【道路】&#10;一人当たり延長">
          <a:extLst>
            <a:ext uri="{FF2B5EF4-FFF2-40B4-BE49-F238E27FC236}">
              <a16:creationId xmlns:a16="http://schemas.microsoft.com/office/drawing/2014/main" id="{30603BEA-783F-4E44-A2B0-9BFDE85AB954}"/>
            </a:ext>
          </a:extLst>
        </xdr:cNvPr>
        <xdr:cNvSpPr txBox="1"/>
      </xdr:nvSpPr>
      <xdr:spPr>
        <a:xfrm>
          <a:off x="9359411" y="71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111406</xdr:rowOff>
    </xdr:from>
    <xdr:ext cx="534377" cy="259045"/>
    <xdr:sp macro="" textlink="">
      <xdr:nvSpPr>
        <xdr:cNvPr id="138" name="n_2mainValue【道路】&#10;一人当たり延長">
          <a:extLst>
            <a:ext uri="{FF2B5EF4-FFF2-40B4-BE49-F238E27FC236}">
              <a16:creationId xmlns:a16="http://schemas.microsoft.com/office/drawing/2014/main" id="{7C4633FF-AD37-4118-904E-BA9D0C298E58}"/>
            </a:ext>
          </a:extLst>
        </xdr:cNvPr>
        <xdr:cNvSpPr txBox="1"/>
      </xdr:nvSpPr>
      <xdr:spPr>
        <a:xfrm>
          <a:off x="8483111" y="714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112575</xdr:rowOff>
    </xdr:from>
    <xdr:ext cx="534377" cy="259045"/>
    <xdr:sp macro="" textlink="">
      <xdr:nvSpPr>
        <xdr:cNvPr id="139" name="n_3mainValue【道路】&#10;一人当たり延長">
          <a:extLst>
            <a:ext uri="{FF2B5EF4-FFF2-40B4-BE49-F238E27FC236}">
              <a16:creationId xmlns:a16="http://schemas.microsoft.com/office/drawing/2014/main" id="{5D4818FC-0800-49DC-86F5-DB2E5999F6E9}"/>
            </a:ext>
          </a:extLst>
        </xdr:cNvPr>
        <xdr:cNvSpPr txBox="1"/>
      </xdr:nvSpPr>
      <xdr:spPr>
        <a:xfrm>
          <a:off x="7594111" y="714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7E892732-CBB4-435A-9DB2-6A9DF90F76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51C911DA-93A2-478B-8967-22355199C5E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62EB018C-550D-4918-BBE6-FD082A8395A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F44162C2-FADE-4CF3-8942-1FE25F33E18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98AA7626-A33F-4F05-A585-61B781B98E2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A4584FAF-A384-4951-B22C-7B49C463B63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CB5EB279-5FDF-4F76-ABCE-37517AB313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49D8EF94-DCDF-472B-AA77-A50B169E30D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43D6FB9C-C832-4749-9A06-417E5FF227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EA5185B7-ECDE-482E-B196-5EAB10F48BE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E6477A96-6338-4D62-A6CE-B20210736F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C645CC4F-0066-414F-993D-A7BA189D38A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6239A234-AC98-4100-81FE-1A4189463C6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45D2C5ED-CC17-4A02-91B9-12F1FC3ADEA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44EF0515-F28E-45EB-856D-60156C056C2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2073A6B1-F2D7-44E0-866C-73204F6D789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D45A83E0-BF2C-4903-9F84-361B27CF59C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C265091A-3972-4E79-B9D9-13AAA350AC3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C4CCA8AD-D288-4C57-A71C-0EBAA96E289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5306360F-9A09-467E-B49D-FAACA323D2E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840012F3-6B0D-463E-BD89-15E7F5AAF1C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E13BB894-D76A-4EAE-93F2-10BC119A3FA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886D4DC1-D5B1-413F-AC5B-3108DAADA27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782C0259-F507-4BF4-A300-0609A3B97F3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90E2D2FE-0D23-4776-AC56-887122917A7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65" name="直線コネクタ 164">
          <a:extLst>
            <a:ext uri="{FF2B5EF4-FFF2-40B4-BE49-F238E27FC236}">
              <a16:creationId xmlns:a16="http://schemas.microsoft.com/office/drawing/2014/main" id="{D9F932AC-1570-4709-88EF-6256720EA688}"/>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17949427-21AC-4BAE-8E6E-F2C52A42AFC0}"/>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7" name="直線コネクタ 166">
          <a:extLst>
            <a:ext uri="{FF2B5EF4-FFF2-40B4-BE49-F238E27FC236}">
              <a16:creationId xmlns:a16="http://schemas.microsoft.com/office/drawing/2014/main" id="{0DC1BD8D-2BB7-46EC-A8CB-3108805BCBF4}"/>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254BF830-93C1-4450-ACB0-7B217A2BE63B}"/>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9" name="直線コネクタ 168">
          <a:extLst>
            <a:ext uri="{FF2B5EF4-FFF2-40B4-BE49-F238E27FC236}">
              <a16:creationId xmlns:a16="http://schemas.microsoft.com/office/drawing/2014/main" id="{11946E13-6958-4C27-B3F5-34C5C47D7927}"/>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16164</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4741E9B4-A1A4-43A1-AC1C-A34041C8A3BE}"/>
            </a:ext>
          </a:extLst>
        </xdr:cNvPr>
        <xdr:cNvSpPr txBox="1"/>
      </xdr:nvSpPr>
      <xdr:spPr>
        <a:xfrm>
          <a:off x="4673600" y="1030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1" name="フローチャート: 判断 170">
          <a:extLst>
            <a:ext uri="{FF2B5EF4-FFF2-40B4-BE49-F238E27FC236}">
              <a16:creationId xmlns:a16="http://schemas.microsoft.com/office/drawing/2014/main" id="{7FD4739C-B9CD-445A-B9D0-E6B82DDE8ED1}"/>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2" name="フローチャート: 判断 171">
          <a:extLst>
            <a:ext uri="{FF2B5EF4-FFF2-40B4-BE49-F238E27FC236}">
              <a16:creationId xmlns:a16="http://schemas.microsoft.com/office/drawing/2014/main" id="{2CD2EC74-11F2-4FA7-AA7D-FB790C85A776}"/>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3" name="フローチャート: 判断 172">
          <a:extLst>
            <a:ext uri="{FF2B5EF4-FFF2-40B4-BE49-F238E27FC236}">
              <a16:creationId xmlns:a16="http://schemas.microsoft.com/office/drawing/2014/main" id="{7CA1CD47-5095-477F-9BDE-3C8A87F7B87B}"/>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4" name="フローチャート: 判断 173">
          <a:extLst>
            <a:ext uri="{FF2B5EF4-FFF2-40B4-BE49-F238E27FC236}">
              <a16:creationId xmlns:a16="http://schemas.microsoft.com/office/drawing/2014/main" id="{2E79D4A5-1936-436F-B32A-AA8043253044}"/>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5" name="フローチャート: 判断 174">
          <a:extLst>
            <a:ext uri="{FF2B5EF4-FFF2-40B4-BE49-F238E27FC236}">
              <a16:creationId xmlns:a16="http://schemas.microsoft.com/office/drawing/2014/main" id="{2D98338E-EA79-4976-B7D5-BAC736A3FF81}"/>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1C38CBB-ED08-4143-BC15-CF15C547B59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2BE029D-96E0-4401-BD0F-C58E76E62A1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49B3F17-6D55-4C06-851B-ED56ADFD86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316283F-4750-42F4-A636-DF42C008251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2C350F2-F10D-4756-BBE2-5986530EC8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45538</xdr:rowOff>
    </xdr:from>
    <xdr:to>
      <xdr:col>24</xdr:col>
      <xdr:colOff>114300</xdr:colOff>
      <xdr:row>63</xdr:row>
      <xdr:rowOff>147138</xdr:rowOff>
    </xdr:to>
    <xdr:sp macro="" textlink="">
      <xdr:nvSpPr>
        <xdr:cNvPr id="181" name="楕円 180">
          <a:extLst>
            <a:ext uri="{FF2B5EF4-FFF2-40B4-BE49-F238E27FC236}">
              <a16:creationId xmlns:a16="http://schemas.microsoft.com/office/drawing/2014/main" id="{E32058F1-42B1-4058-9C34-28010F47B5C8}"/>
            </a:ext>
          </a:extLst>
        </xdr:cNvPr>
        <xdr:cNvSpPr/>
      </xdr:nvSpPr>
      <xdr:spPr>
        <a:xfrm>
          <a:off x="45847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131915</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CB37BCAC-563B-45E7-A57E-3FCBB3664205}"/>
            </a:ext>
          </a:extLst>
        </xdr:cNvPr>
        <xdr:cNvSpPr txBox="1"/>
      </xdr:nvSpPr>
      <xdr:spPr>
        <a:xfrm>
          <a:off x="4673600" y="1076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37374</xdr:rowOff>
    </xdr:from>
    <xdr:to>
      <xdr:col>20</xdr:col>
      <xdr:colOff>38100</xdr:colOff>
      <xdr:row>63</xdr:row>
      <xdr:rowOff>138974</xdr:rowOff>
    </xdr:to>
    <xdr:sp macro="" textlink="">
      <xdr:nvSpPr>
        <xdr:cNvPr id="183" name="楕円 182">
          <a:extLst>
            <a:ext uri="{FF2B5EF4-FFF2-40B4-BE49-F238E27FC236}">
              <a16:creationId xmlns:a16="http://schemas.microsoft.com/office/drawing/2014/main" id="{477E2381-449C-49EB-B088-8A3750B35383}"/>
            </a:ext>
          </a:extLst>
        </xdr:cNvPr>
        <xdr:cNvSpPr/>
      </xdr:nvSpPr>
      <xdr:spPr>
        <a:xfrm>
          <a:off x="37465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88174</xdr:rowOff>
    </xdr:from>
    <xdr:to>
      <xdr:col>24</xdr:col>
      <xdr:colOff>63500</xdr:colOff>
      <xdr:row>63</xdr:row>
      <xdr:rowOff>96338</xdr:rowOff>
    </xdr:to>
    <xdr:cxnSp macro="">
      <xdr:nvCxnSpPr>
        <xdr:cNvPr id="184" name="直線コネクタ 183">
          <a:extLst>
            <a:ext uri="{FF2B5EF4-FFF2-40B4-BE49-F238E27FC236}">
              <a16:creationId xmlns:a16="http://schemas.microsoft.com/office/drawing/2014/main" id="{36A0D7CF-6580-4CE9-9DD8-5D44046C8E5B}"/>
            </a:ext>
          </a:extLst>
        </xdr:cNvPr>
        <xdr:cNvCxnSpPr/>
      </xdr:nvCxnSpPr>
      <xdr:spPr>
        <a:xfrm>
          <a:off x="3797300" y="1088952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27577</xdr:rowOff>
    </xdr:from>
    <xdr:to>
      <xdr:col>15</xdr:col>
      <xdr:colOff>101600</xdr:colOff>
      <xdr:row>63</xdr:row>
      <xdr:rowOff>129177</xdr:rowOff>
    </xdr:to>
    <xdr:sp macro="" textlink="">
      <xdr:nvSpPr>
        <xdr:cNvPr id="185" name="楕円 184">
          <a:extLst>
            <a:ext uri="{FF2B5EF4-FFF2-40B4-BE49-F238E27FC236}">
              <a16:creationId xmlns:a16="http://schemas.microsoft.com/office/drawing/2014/main" id="{D2A17FDE-046E-44D0-BE9F-426DAF0D27A0}"/>
            </a:ext>
          </a:extLst>
        </xdr:cNvPr>
        <xdr:cNvSpPr/>
      </xdr:nvSpPr>
      <xdr:spPr>
        <a:xfrm>
          <a:off x="2857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78377</xdr:rowOff>
    </xdr:from>
    <xdr:to>
      <xdr:col>19</xdr:col>
      <xdr:colOff>177800</xdr:colOff>
      <xdr:row>63</xdr:row>
      <xdr:rowOff>88174</xdr:rowOff>
    </xdr:to>
    <xdr:cxnSp macro="">
      <xdr:nvCxnSpPr>
        <xdr:cNvPr id="186" name="直線コネクタ 185">
          <a:extLst>
            <a:ext uri="{FF2B5EF4-FFF2-40B4-BE49-F238E27FC236}">
              <a16:creationId xmlns:a16="http://schemas.microsoft.com/office/drawing/2014/main" id="{4C6EA565-FF57-484C-9A5B-7FC0DA8658AE}"/>
            </a:ext>
          </a:extLst>
        </xdr:cNvPr>
        <xdr:cNvCxnSpPr/>
      </xdr:nvCxnSpPr>
      <xdr:spPr>
        <a:xfrm>
          <a:off x="2908300" y="1087972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19413</xdr:rowOff>
    </xdr:from>
    <xdr:to>
      <xdr:col>10</xdr:col>
      <xdr:colOff>165100</xdr:colOff>
      <xdr:row>63</xdr:row>
      <xdr:rowOff>121013</xdr:rowOff>
    </xdr:to>
    <xdr:sp macro="" textlink="">
      <xdr:nvSpPr>
        <xdr:cNvPr id="187" name="楕円 186">
          <a:extLst>
            <a:ext uri="{FF2B5EF4-FFF2-40B4-BE49-F238E27FC236}">
              <a16:creationId xmlns:a16="http://schemas.microsoft.com/office/drawing/2014/main" id="{8CBEDF36-6326-40F7-86FD-BC06D5BB87CE}"/>
            </a:ext>
          </a:extLst>
        </xdr:cNvPr>
        <xdr:cNvSpPr/>
      </xdr:nvSpPr>
      <xdr:spPr>
        <a:xfrm>
          <a:off x="1968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70213</xdr:rowOff>
    </xdr:from>
    <xdr:to>
      <xdr:col>15</xdr:col>
      <xdr:colOff>50800</xdr:colOff>
      <xdr:row>63</xdr:row>
      <xdr:rowOff>78377</xdr:rowOff>
    </xdr:to>
    <xdr:cxnSp macro="">
      <xdr:nvCxnSpPr>
        <xdr:cNvPr id="188" name="直線コネクタ 187">
          <a:extLst>
            <a:ext uri="{FF2B5EF4-FFF2-40B4-BE49-F238E27FC236}">
              <a16:creationId xmlns:a16="http://schemas.microsoft.com/office/drawing/2014/main" id="{B7D94339-8A67-471C-B3B1-3AA2E0F48B30}"/>
            </a:ext>
          </a:extLst>
        </xdr:cNvPr>
        <xdr:cNvCxnSpPr/>
      </xdr:nvCxnSpPr>
      <xdr:spPr>
        <a:xfrm>
          <a:off x="2019300" y="108715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9D54811C-1893-4B22-9D4B-3B7FF99DD79A}"/>
            </a:ext>
          </a:extLst>
        </xdr:cNvPr>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9471AD1-95D6-42DB-B920-C98EE2A0076D}"/>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923DFFE0-B2E7-4E7C-9CD0-3CAEF48E6FDA}"/>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E2ACC5F3-7E70-4F17-8361-389461B6F7B1}"/>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130101</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DD2220B0-42ED-452C-89F7-8ACFB75A5250}"/>
            </a:ext>
          </a:extLst>
        </xdr:cNvPr>
        <xdr:cNvSpPr txBox="1"/>
      </xdr:nvSpPr>
      <xdr:spPr>
        <a:xfrm>
          <a:off x="3582044" y="1093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120304</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BCF97048-78BC-4344-BB43-30F201E30C58}"/>
            </a:ext>
          </a:extLst>
        </xdr:cNvPr>
        <xdr:cNvSpPr txBox="1"/>
      </xdr:nvSpPr>
      <xdr:spPr>
        <a:xfrm>
          <a:off x="2705744" y="1092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112140</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C65A9808-79FD-4483-A5B7-6697FA5400DC}"/>
            </a:ext>
          </a:extLst>
        </xdr:cNvPr>
        <xdr:cNvSpPr txBox="1"/>
      </xdr:nvSpPr>
      <xdr:spPr>
        <a:xfrm>
          <a:off x="1816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DF5EF6DA-EFBB-4C03-9D3D-562F7154CA7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16F12778-755D-4EC1-8905-E8710046C60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CA49CF5-854B-462D-80C0-B79D8D5CDF5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3636C4E-2527-4DE7-B460-593605C268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7792A796-5C64-49DC-A7B9-D4271D9B506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1748F46D-3EF4-4671-AB6F-7BE4CA08178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E1DDF79C-2809-40B2-B2A8-767D7D9A72E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FF703D99-FDAC-4C6C-83C2-5A4B61B0D58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2FA5264F-97C9-405D-A164-2B825D2281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F8B0B482-5BF9-47F8-9EF4-2B31C6AB4B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B3B2FAD4-03C1-4361-9FC2-F0F871CAC1C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01762858-30B0-4622-846C-DB9CFD42A4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A49DBE4B-ADFE-4E0B-9325-3771C9B6435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BA2EA700-7775-4E8F-A9C4-4EC6CFAB88E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7568C63B-A60F-4B73-8DD4-3762D03106D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1DF8DA38-6B65-4D2F-9531-DE7B24A52D8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F55D8EBC-EA17-4484-98EB-CBDF2BB58C8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F604C271-C12A-4712-86D9-271DF41F3C2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6B68A032-CAFE-48D4-9C8D-46A01581DAB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a:extLst>
            <a:ext uri="{FF2B5EF4-FFF2-40B4-BE49-F238E27FC236}">
              <a16:creationId xmlns:a16="http://schemas.microsoft.com/office/drawing/2014/main" id="{D0FA8EC4-6EE3-4411-AE83-4E17ED80A398}"/>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96E860FD-E3FA-41A3-BE49-BAD2A86D76F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a:extLst>
            <a:ext uri="{FF2B5EF4-FFF2-40B4-BE49-F238E27FC236}">
              <a16:creationId xmlns:a16="http://schemas.microsoft.com/office/drawing/2014/main" id="{770BE975-84CA-4EC0-A00E-251D7DC3C9A4}"/>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478573EB-377F-4428-A5B2-8D7E51A933A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9" name="直線コネクタ 218">
          <a:extLst>
            <a:ext uri="{FF2B5EF4-FFF2-40B4-BE49-F238E27FC236}">
              <a16:creationId xmlns:a16="http://schemas.microsoft.com/office/drawing/2014/main" id="{70490D8E-A04D-4495-B470-DD64BF2484E3}"/>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423CF01D-1547-456B-AEC3-ABA56014FD31}"/>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21" name="直線コネクタ 220">
          <a:extLst>
            <a:ext uri="{FF2B5EF4-FFF2-40B4-BE49-F238E27FC236}">
              <a16:creationId xmlns:a16="http://schemas.microsoft.com/office/drawing/2014/main" id="{693D1E1A-F090-404E-9D3A-4681FFCC8316}"/>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22" name="【橋りょう・トンネル】&#10;一人当たり有形固定資産（償却資産）額最大値テキスト">
          <a:extLst>
            <a:ext uri="{FF2B5EF4-FFF2-40B4-BE49-F238E27FC236}">
              <a16:creationId xmlns:a16="http://schemas.microsoft.com/office/drawing/2014/main" id="{7449FD0D-4966-4465-BF6A-FD346207794D}"/>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23" name="直線コネクタ 222">
          <a:extLst>
            <a:ext uri="{FF2B5EF4-FFF2-40B4-BE49-F238E27FC236}">
              <a16:creationId xmlns:a16="http://schemas.microsoft.com/office/drawing/2014/main" id="{239E2993-1CAE-4117-9CD6-523AA4DF1465}"/>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24" name="【橋りょう・トンネル】&#10;一人当たり有形固定資産（償却資産）額平均値テキスト">
          <a:extLst>
            <a:ext uri="{FF2B5EF4-FFF2-40B4-BE49-F238E27FC236}">
              <a16:creationId xmlns:a16="http://schemas.microsoft.com/office/drawing/2014/main" id="{8F026F39-D616-4EAF-8A58-295BB8898A5D}"/>
            </a:ext>
          </a:extLst>
        </xdr:cNvPr>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25" name="フローチャート: 判断 224">
          <a:extLst>
            <a:ext uri="{FF2B5EF4-FFF2-40B4-BE49-F238E27FC236}">
              <a16:creationId xmlns:a16="http://schemas.microsoft.com/office/drawing/2014/main" id="{858DDD1E-83E5-4ACC-AAE7-34F785ABAE2B}"/>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26" name="フローチャート: 判断 225">
          <a:extLst>
            <a:ext uri="{FF2B5EF4-FFF2-40B4-BE49-F238E27FC236}">
              <a16:creationId xmlns:a16="http://schemas.microsoft.com/office/drawing/2014/main" id="{233AC430-5EC9-4754-AE3D-FA8A955E90E4}"/>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27" name="フローチャート: 判断 226">
          <a:extLst>
            <a:ext uri="{FF2B5EF4-FFF2-40B4-BE49-F238E27FC236}">
              <a16:creationId xmlns:a16="http://schemas.microsoft.com/office/drawing/2014/main" id="{818FAA66-4BD4-4356-8C8B-C604A674003F}"/>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28" name="フローチャート: 判断 227">
          <a:extLst>
            <a:ext uri="{FF2B5EF4-FFF2-40B4-BE49-F238E27FC236}">
              <a16:creationId xmlns:a16="http://schemas.microsoft.com/office/drawing/2014/main" id="{47982059-3283-48E2-A2A7-5E844D3634D6}"/>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29" name="フローチャート: 判断 228">
          <a:extLst>
            <a:ext uri="{FF2B5EF4-FFF2-40B4-BE49-F238E27FC236}">
              <a16:creationId xmlns:a16="http://schemas.microsoft.com/office/drawing/2014/main" id="{8534B863-829C-4FB7-8A17-44A4E99AB5E5}"/>
            </a:ext>
          </a:extLst>
        </xdr:cNvPr>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DB8126AB-F20C-44AC-AF30-308548A68C7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B0E68EB-0768-4574-885D-0AAF79BC58F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9A7F6277-EA95-40E0-B674-B0C31485930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AAE25370-7281-4269-B90B-55C332C4C1A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3EBFAAD-6696-4CFA-BF5F-44EE666368F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125694</xdr:rowOff>
    </xdr:from>
    <xdr:to>
      <xdr:col>55</xdr:col>
      <xdr:colOff>50800</xdr:colOff>
      <xdr:row>64</xdr:row>
      <xdr:rowOff>55844</xdr:rowOff>
    </xdr:to>
    <xdr:sp macro="" textlink="">
      <xdr:nvSpPr>
        <xdr:cNvPr id="235" name="楕円 234">
          <a:extLst>
            <a:ext uri="{FF2B5EF4-FFF2-40B4-BE49-F238E27FC236}">
              <a16:creationId xmlns:a16="http://schemas.microsoft.com/office/drawing/2014/main" id="{55DD086F-25FB-4B2F-AB40-FCC6F44F9D8F}"/>
            </a:ext>
          </a:extLst>
        </xdr:cNvPr>
        <xdr:cNvSpPr/>
      </xdr:nvSpPr>
      <xdr:spPr>
        <a:xfrm>
          <a:off x="10426700" y="109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40621</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790D3665-90A2-40AD-B1DC-6363BFA6CCAE}"/>
            </a:ext>
          </a:extLst>
        </xdr:cNvPr>
        <xdr:cNvSpPr txBox="1"/>
      </xdr:nvSpPr>
      <xdr:spPr>
        <a:xfrm>
          <a:off x="10515600" y="1084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127764</xdr:rowOff>
    </xdr:from>
    <xdr:to>
      <xdr:col>50</xdr:col>
      <xdr:colOff>165100</xdr:colOff>
      <xdr:row>64</xdr:row>
      <xdr:rowOff>57914</xdr:rowOff>
    </xdr:to>
    <xdr:sp macro="" textlink="">
      <xdr:nvSpPr>
        <xdr:cNvPr id="237" name="楕円 236">
          <a:extLst>
            <a:ext uri="{FF2B5EF4-FFF2-40B4-BE49-F238E27FC236}">
              <a16:creationId xmlns:a16="http://schemas.microsoft.com/office/drawing/2014/main" id="{ACCB8DAB-1F9A-4CFE-B881-5671452A1CC4}"/>
            </a:ext>
          </a:extLst>
        </xdr:cNvPr>
        <xdr:cNvSpPr/>
      </xdr:nvSpPr>
      <xdr:spPr>
        <a:xfrm>
          <a:off x="9588500" y="109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5044</xdr:rowOff>
    </xdr:from>
    <xdr:to>
      <xdr:col>55</xdr:col>
      <xdr:colOff>0</xdr:colOff>
      <xdr:row>64</xdr:row>
      <xdr:rowOff>7114</xdr:rowOff>
    </xdr:to>
    <xdr:cxnSp macro="">
      <xdr:nvCxnSpPr>
        <xdr:cNvPr id="238" name="直線コネクタ 237">
          <a:extLst>
            <a:ext uri="{FF2B5EF4-FFF2-40B4-BE49-F238E27FC236}">
              <a16:creationId xmlns:a16="http://schemas.microsoft.com/office/drawing/2014/main" id="{E312224A-7B5F-4CAD-A057-684F940667C8}"/>
            </a:ext>
          </a:extLst>
        </xdr:cNvPr>
        <xdr:cNvCxnSpPr/>
      </xdr:nvCxnSpPr>
      <xdr:spPr>
        <a:xfrm flipV="1">
          <a:off x="9639300" y="10977844"/>
          <a:ext cx="8382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129399</xdr:rowOff>
    </xdr:from>
    <xdr:to>
      <xdr:col>46</xdr:col>
      <xdr:colOff>38100</xdr:colOff>
      <xdr:row>64</xdr:row>
      <xdr:rowOff>59549</xdr:rowOff>
    </xdr:to>
    <xdr:sp macro="" textlink="">
      <xdr:nvSpPr>
        <xdr:cNvPr id="239" name="楕円 238">
          <a:extLst>
            <a:ext uri="{FF2B5EF4-FFF2-40B4-BE49-F238E27FC236}">
              <a16:creationId xmlns:a16="http://schemas.microsoft.com/office/drawing/2014/main" id="{BC3FF747-9EB4-45DE-8E8F-ED3B4581312B}"/>
            </a:ext>
          </a:extLst>
        </xdr:cNvPr>
        <xdr:cNvSpPr/>
      </xdr:nvSpPr>
      <xdr:spPr>
        <a:xfrm>
          <a:off x="8699500" y="1093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7114</xdr:rowOff>
    </xdr:from>
    <xdr:to>
      <xdr:col>50</xdr:col>
      <xdr:colOff>114300</xdr:colOff>
      <xdr:row>64</xdr:row>
      <xdr:rowOff>8749</xdr:rowOff>
    </xdr:to>
    <xdr:cxnSp macro="">
      <xdr:nvCxnSpPr>
        <xdr:cNvPr id="240" name="直線コネクタ 239">
          <a:extLst>
            <a:ext uri="{FF2B5EF4-FFF2-40B4-BE49-F238E27FC236}">
              <a16:creationId xmlns:a16="http://schemas.microsoft.com/office/drawing/2014/main" id="{53537B1C-1C56-442B-841F-E15CAC19934F}"/>
            </a:ext>
          </a:extLst>
        </xdr:cNvPr>
        <xdr:cNvCxnSpPr/>
      </xdr:nvCxnSpPr>
      <xdr:spPr>
        <a:xfrm flipV="1">
          <a:off x="8750300" y="10979914"/>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131129</xdr:rowOff>
    </xdr:from>
    <xdr:to>
      <xdr:col>41</xdr:col>
      <xdr:colOff>101600</xdr:colOff>
      <xdr:row>64</xdr:row>
      <xdr:rowOff>61279</xdr:rowOff>
    </xdr:to>
    <xdr:sp macro="" textlink="">
      <xdr:nvSpPr>
        <xdr:cNvPr id="241" name="楕円 240">
          <a:extLst>
            <a:ext uri="{FF2B5EF4-FFF2-40B4-BE49-F238E27FC236}">
              <a16:creationId xmlns:a16="http://schemas.microsoft.com/office/drawing/2014/main" id="{6586E8AA-D785-417A-8F91-CFEB4FAE9164}"/>
            </a:ext>
          </a:extLst>
        </xdr:cNvPr>
        <xdr:cNvSpPr/>
      </xdr:nvSpPr>
      <xdr:spPr>
        <a:xfrm>
          <a:off x="7810500" y="1093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8749</xdr:rowOff>
    </xdr:from>
    <xdr:to>
      <xdr:col>45</xdr:col>
      <xdr:colOff>177800</xdr:colOff>
      <xdr:row>64</xdr:row>
      <xdr:rowOff>10479</xdr:rowOff>
    </xdr:to>
    <xdr:cxnSp macro="">
      <xdr:nvCxnSpPr>
        <xdr:cNvPr id="242" name="直線コネクタ 241">
          <a:extLst>
            <a:ext uri="{FF2B5EF4-FFF2-40B4-BE49-F238E27FC236}">
              <a16:creationId xmlns:a16="http://schemas.microsoft.com/office/drawing/2014/main" id="{DED65FCC-B1B6-4934-B7DD-C34C3D5C8030}"/>
            </a:ext>
          </a:extLst>
        </xdr:cNvPr>
        <xdr:cNvCxnSpPr/>
      </xdr:nvCxnSpPr>
      <xdr:spPr>
        <a:xfrm flipV="1">
          <a:off x="7861300" y="10981549"/>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43" name="n_1aveValue【橋りょう・トンネル】&#10;一人当たり有形固定資産（償却資産）額">
          <a:extLst>
            <a:ext uri="{FF2B5EF4-FFF2-40B4-BE49-F238E27FC236}">
              <a16:creationId xmlns:a16="http://schemas.microsoft.com/office/drawing/2014/main" id="{4CA32334-65E0-40A2-AC04-E57CB4F22B0A}"/>
            </a:ext>
          </a:extLst>
        </xdr:cNvPr>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44" name="n_2aveValue【橋りょう・トンネル】&#10;一人当たり有形固定資産（償却資産）額">
          <a:extLst>
            <a:ext uri="{FF2B5EF4-FFF2-40B4-BE49-F238E27FC236}">
              <a16:creationId xmlns:a16="http://schemas.microsoft.com/office/drawing/2014/main" id="{C57B345B-89DC-4C12-A6C7-B68EEB60BAC4}"/>
            </a:ext>
          </a:extLst>
        </xdr:cNvPr>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45" name="n_3aveValue【橋りょう・トンネル】&#10;一人当たり有形固定資産（償却資産）額">
          <a:extLst>
            <a:ext uri="{FF2B5EF4-FFF2-40B4-BE49-F238E27FC236}">
              <a16:creationId xmlns:a16="http://schemas.microsoft.com/office/drawing/2014/main" id="{5378A076-9D1F-411D-80DA-69FBD72291A1}"/>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0153BB42-E1DF-4C88-9D2F-B0B83C04DECA}"/>
            </a:ext>
          </a:extLst>
        </xdr:cNvPr>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49041</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4FDBB8CF-2835-49ED-AEAB-E37FC81A386B}"/>
            </a:ext>
          </a:extLst>
        </xdr:cNvPr>
        <xdr:cNvSpPr txBox="1"/>
      </xdr:nvSpPr>
      <xdr:spPr>
        <a:xfrm>
          <a:off x="9327095" y="1102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50676</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ABC8C77B-652B-4092-BDE7-BDA16513FBF9}"/>
            </a:ext>
          </a:extLst>
        </xdr:cNvPr>
        <xdr:cNvSpPr txBox="1"/>
      </xdr:nvSpPr>
      <xdr:spPr>
        <a:xfrm>
          <a:off x="8450795" y="1102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52406</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2D142379-D729-4AE6-A2C1-0C8ADBB741DC}"/>
            </a:ext>
          </a:extLst>
        </xdr:cNvPr>
        <xdr:cNvSpPr txBox="1"/>
      </xdr:nvSpPr>
      <xdr:spPr>
        <a:xfrm>
          <a:off x="7561795" y="1102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26965E78-0518-44FB-838C-BC12E4A8583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D69F8FFF-1844-4001-B07D-751CA8A53BA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84FA7C6-FC72-4C35-941D-94026BADACC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88B8A575-39A0-4E93-B174-739B355B59D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DA90C785-83C9-42A5-B057-5153C8965E3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6A150FB6-213A-4EA7-8DA6-317D9BFAABE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8A897F50-DA26-4919-A023-3A4C227FFF3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D2485F38-C946-4CD1-96DE-C8C71D74121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26325D91-C875-4E06-A113-8D456383D39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2AF333FA-3E2C-41F9-B739-628EBD89699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79A3465A-99EE-496A-A936-C7038C5B374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6DEA19B8-743A-4D03-A19A-760285A834C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DD2A2F05-22F5-4713-999A-7FA42A630A2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41272340-FF46-4157-B884-AEFC04B682E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DEA0D63A-A4DA-4C39-BE6B-1DF35DE6BC8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B00F1B26-837E-46C2-B714-3C3CFA72F47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B7B60E68-BF29-487E-8FD0-14C3E11A044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CEAE774A-77A6-4FE9-85B5-DBD689592A9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FC73424D-29C8-4B69-918E-DCE95E3C27D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56951F65-0D79-42CC-8E03-D715DC0E7A8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805407B3-AAF6-4A5A-910E-91AE84FF501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F96F7154-6649-42B9-94E8-D0D4E6F9153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7D6426E7-DD52-4132-B79C-38030B94787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3B59B769-7D13-4241-8C74-DDF56B0ACA0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74" name="直線コネクタ 273">
          <a:extLst>
            <a:ext uri="{FF2B5EF4-FFF2-40B4-BE49-F238E27FC236}">
              <a16:creationId xmlns:a16="http://schemas.microsoft.com/office/drawing/2014/main" id="{2165E892-995B-4190-90B8-4B5ABB4BD5E7}"/>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a:extLst>
            <a:ext uri="{FF2B5EF4-FFF2-40B4-BE49-F238E27FC236}">
              <a16:creationId xmlns:a16="http://schemas.microsoft.com/office/drawing/2014/main" id="{984C16E2-8A57-415F-A8B6-B39CBE92063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a:extLst>
            <a:ext uri="{FF2B5EF4-FFF2-40B4-BE49-F238E27FC236}">
              <a16:creationId xmlns:a16="http://schemas.microsoft.com/office/drawing/2014/main" id="{0C403445-E249-47F9-94C7-66315A77B71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52984322-5D4B-402D-84EE-855ABEEA7E56}"/>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78" name="直線コネクタ 277">
          <a:extLst>
            <a:ext uri="{FF2B5EF4-FFF2-40B4-BE49-F238E27FC236}">
              <a16:creationId xmlns:a16="http://schemas.microsoft.com/office/drawing/2014/main" id="{86973F28-C9C6-4ADD-9B4E-17A0A596224E}"/>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96E019B2-9114-4C00-A09A-D6C41FCC9AA0}"/>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0" name="フローチャート: 判断 279">
          <a:extLst>
            <a:ext uri="{FF2B5EF4-FFF2-40B4-BE49-F238E27FC236}">
              <a16:creationId xmlns:a16="http://schemas.microsoft.com/office/drawing/2014/main" id="{22E920D1-02B0-4F58-B5B1-A0051B271FB6}"/>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1" name="フローチャート: 判断 280">
          <a:extLst>
            <a:ext uri="{FF2B5EF4-FFF2-40B4-BE49-F238E27FC236}">
              <a16:creationId xmlns:a16="http://schemas.microsoft.com/office/drawing/2014/main" id="{C82A1A1D-EC03-4046-BE20-D7E8E08A4212}"/>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82" name="フローチャート: 判断 281">
          <a:extLst>
            <a:ext uri="{FF2B5EF4-FFF2-40B4-BE49-F238E27FC236}">
              <a16:creationId xmlns:a16="http://schemas.microsoft.com/office/drawing/2014/main" id="{D692F485-61A2-4964-AE1D-39E3395A4B5F}"/>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83" name="フローチャート: 判断 282">
          <a:extLst>
            <a:ext uri="{FF2B5EF4-FFF2-40B4-BE49-F238E27FC236}">
              <a16:creationId xmlns:a16="http://schemas.microsoft.com/office/drawing/2014/main" id="{50BB0DDE-1581-4DE0-95B0-DFA180C5C986}"/>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84" name="フローチャート: 判断 283">
          <a:extLst>
            <a:ext uri="{FF2B5EF4-FFF2-40B4-BE49-F238E27FC236}">
              <a16:creationId xmlns:a16="http://schemas.microsoft.com/office/drawing/2014/main" id="{545A82A0-CACF-447B-8ED9-5BFB27A4A775}"/>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AF33520C-C390-467F-8984-58631BF974C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507CCB20-EFBC-4BB8-904A-29AC6FB817C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04A21DF-C138-4276-9B07-B40436841CA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E9468F57-398C-4BFF-B83D-AEF777873A8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49EDB19-57A3-43D1-914E-B864EECBE1E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164464</xdr:rowOff>
    </xdr:from>
    <xdr:to>
      <xdr:col>24</xdr:col>
      <xdr:colOff>114300</xdr:colOff>
      <xdr:row>83</xdr:row>
      <xdr:rowOff>94614</xdr:rowOff>
    </xdr:to>
    <xdr:sp macro="" textlink="">
      <xdr:nvSpPr>
        <xdr:cNvPr id="290" name="楕円 289">
          <a:extLst>
            <a:ext uri="{FF2B5EF4-FFF2-40B4-BE49-F238E27FC236}">
              <a16:creationId xmlns:a16="http://schemas.microsoft.com/office/drawing/2014/main" id="{2C236746-D0FA-4830-A308-5BB6701AE9A6}"/>
            </a:ext>
          </a:extLst>
        </xdr:cNvPr>
        <xdr:cNvSpPr/>
      </xdr:nvSpPr>
      <xdr:spPr>
        <a:xfrm>
          <a:off x="4584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142891</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BB439DE8-5213-44AE-9FDD-EE1C1EE8D78E}"/>
            </a:ext>
          </a:extLst>
        </xdr:cNvPr>
        <xdr:cNvSpPr txBox="1"/>
      </xdr:nvSpPr>
      <xdr:spPr>
        <a:xfrm>
          <a:off x="4673600"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292" name="楕円 291">
          <a:extLst>
            <a:ext uri="{FF2B5EF4-FFF2-40B4-BE49-F238E27FC236}">
              <a16:creationId xmlns:a16="http://schemas.microsoft.com/office/drawing/2014/main" id="{F59D6E6F-29E9-465A-B108-6D5FCCF838E0}"/>
            </a:ext>
          </a:extLst>
        </xdr:cNvPr>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43814</xdr:rowOff>
    </xdr:to>
    <xdr:cxnSp macro="">
      <xdr:nvCxnSpPr>
        <xdr:cNvPr id="293" name="直線コネクタ 292">
          <a:extLst>
            <a:ext uri="{FF2B5EF4-FFF2-40B4-BE49-F238E27FC236}">
              <a16:creationId xmlns:a16="http://schemas.microsoft.com/office/drawing/2014/main" id="{012BB7E7-8D06-44AC-9DF5-D516137DE054}"/>
            </a:ext>
          </a:extLst>
        </xdr:cNvPr>
        <xdr:cNvCxnSpPr/>
      </xdr:nvCxnSpPr>
      <xdr:spPr>
        <a:xfrm>
          <a:off x="3797300" y="142303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76836</xdr:rowOff>
    </xdr:from>
    <xdr:to>
      <xdr:col>15</xdr:col>
      <xdr:colOff>101600</xdr:colOff>
      <xdr:row>83</xdr:row>
      <xdr:rowOff>6986</xdr:rowOff>
    </xdr:to>
    <xdr:sp macro="" textlink="">
      <xdr:nvSpPr>
        <xdr:cNvPr id="294" name="楕円 293">
          <a:extLst>
            <a:ext uri="{FF2B5EF4-FFF2-40B4-BE49-F238E27FC236}">
              <a16:creationId xmlns:a16="http://schemas.microsoft.com/office/drawing/2014/main" id="{F4568BFC-5F02-4C4B-A1D1-B2E3DF9311C9}"/>
            </a:ext>
          </a:extLst>
        </xdr:cNvPr>
        <xdr:cNvSpPr/>
      </xdr:nvSpPr>
      <xdr:spPr>
        <a:xfrm>
          <a:off x="2857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127636</xdr:rowOff>
    </xdr:from>
    <xdr:to>
      <xdr:col>19</xdr:col>
      <xdr:colOff>177800</xdr:colOff>
      <xdr:row>83</xdr:row>
      <xdr:rowOff>0</xdr:rowOff>
    </xdr:to>
    <xdr:cxnSp macro="">
      <xdr:nvCxnSpPr>
        <xdr:cNvPr id="295" name="直線コネクタ 294">
          <a:extLst>
            <a:ext uri="{FF2B5EF4-FFF2-40B4-BE49-F238E27FC236}">
              <a16:creationId xmlns:a16="http://schemas.microsoft.com/office/drawing/2014/main" id="{F4D16B1B-F463-46C0-BBC5-3BFE9B1561EC}"/>
            </a:ext>
          </a:extLst>
        </xdr:cNvPr>
        <xdr:cNvCxnSpPr/>
      </xdr:nvCxnSpPr>
      <xdr:spPr>
        <a:xfrm>
          <a:off x="2908300" y="141865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149225</xdr:rowOff>
    </xdr:from>
    <xdr:to>
      <xdr:col>10</xdr:col>
      <xdr:colOff>165100</xdr:colOff>
      <xdr:row>83</xdr:row>
      <xdr:rowOff>79375</xdr:rowOff>
    </xdr:to>
    <xdr:sp macro="" textlink="">
      <xdr:nvSpPr>
        <xdr:cNvPr id="296" name="楕円 295">
          <a:extLst>
            <a:ext uri="{FF2B5EF4-FFF2-40B4-BE49-F238E27FC236}">
              <a16:creationId xmlns:a16="http://schemas.microsoft.com/office/drawing/2014/main" id="{B3382D8F-D154-463D-99C8-23A564C55156}"/>
            </a:ext>
          </a:extLst>
        </xdr:cNvPr>
        <xdr:cNvSpPr/>
      </xdr:nvSpPr>
      <xdr:spPr>
        <a:xfrm>
          <a:off x="1968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127636</xdr:rowOff>
    </xdr:from>
    <xdr:to>
      <xdr:col>15</xdr:col>
      <xdr:colOff>50800</xdr:colOff>
      <xdr:row>83</xdr:row>
      <xdr:rowOff>28575</xdr:rowOff>
    </xdr:to>
    <xdr:cxnSp macro="">
      <xdr:nvCxnSpPr>
        <xdr:cNvPr id="297" name="直線コネクタ 296">
          <a:extLst>
            <a:ext uri="{FF2B5EF4-FFF2-40B4-BE49-F238E27FC236}">
              <a16:creationId xmlns:a16="http://schemas.microsoft.com/office/drawing/2014/main" id="{4C44FB55-D1F5-4E77-8744-8247E9C0B7E2}"/>
            </a:ext>
          </a:extLst>
        </xdr:cNvPr>
        <xdr:cNvCxnSpPr/>
      </xdr:nvCxnSpPr>
      <xdr:spPr>
        <a:xfrm flipV="1">
          <a:off x="2019300" y="14186536"/>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98" name="n_1aveValue【公営住宅】&#10;有形固定資産減価償却率">
          <a:extLst>
            <a:ext uri="{FF2B5EF4-FFF2-40B4-BE49-F238E27FC236}">
              <a16:creationId xmlns:a16="http://schemas.microsoft.com/office/drawing/2014/main" id="{B3D35D66-ADDA-4C0F-BFE1-56E81CD66FD0}"/>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99" name="n_2aveValue【公営住宅】&#10;有形固定資産減価償却率">
          <a:extLst>
            <a:ext uri="{FF2B5EF4-FFF2-40B4-BE49-F238E27FC236}">
              <a16:creationId xmlns:a16="http://schemas.microsoft.com/office/drawing/2014/main" id="{3E19B144-0E66-4B91-BA16-F4EFEC503E14}"/>
            </a:ext>
          </a:extLst>
        </xdr:cNvPr>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00" name="n_3aveValue【公営住宅】&#10;有形固定資産減価償却率">
          <a:extLst>
            <a:ext uri="{FF2B5EF4-FFF2-40B4-BE49-F238E27FC236}">
              <a16:creationId xmlns:a16="http://schemas.microsoft.com/office/drawing/2014/main" id="{3A40A71F-5F07-448D-B6DA-E9C615314324}"/>
            </a:ext>
          </a:extLst>
        </xdr:cNvPr>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01" name="n_4aveValue【公営住宅】&#10;有形固定資産減価償却率">
          <a:extLst>
            <a:ext uri="{FF2B5EF4-FFF2-40B4-BE49-F238E27FC236}">
              <a16:creationId xmlns:a16="http://schemas.microsoft.com/office/drawing/2014/main" id="{D98C6C62-9968-49A0-8B80-7FD35349887F}"/>
            </a:ext>
          </a:extLst>
        </xdr:cNvPr>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41927</xdr:rowOff>
    </xdr:from>
    <xdr:ext cx="405111" cy="259045"/>
    <xdr:sp macro="" textlink="">
      <xdr:nvSpPr>
        <xdr:cNvPr id="302" name="n_1mainValue【公営住宅】&#10;有形固定資産減価償却率">
          <a:extLst>
            <a:ext uri="{FF2B5EF4-FFF2-40B4-BE49-F238E27FC236}">
              <a16:creationId xmlns:a16="http://schemas.microsoft.com/office/drawing/2014/main" id="{194A1661-FD65-45AE-8B21-B75FFD24538A}"/>
            </a:ext>
          </a:extLst>
        </xdr:cNvPr>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03" name="n_2mainValue【公営住宅】&#10;有形固定資産減価償却率">
          <a:extLst>
            <a:ext uri="{FF2B5EF4-FFF2-40B4-BE49-F238E27FC236}">
              <a16:creationId xmlns:a16="http://schemas.microsoft.com/office/drawing/2014/main" id="{A2878174-1D5E-444C-9410-F814B5797AF4}"/>
            </a:ext>
          </a:extLst>
        </xdr:cNvPr>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70502</xdr:rowOff>
    </xdr:from>
    <xdr:ext cx="405111" cy="259045"/>
    <xdr:sp macro="" textlink="">
      <xdr:nvSpPr>
        <xdr:cNvPr id="304" name="n_3mainValue【公営住宅】&#10;有形固定資産減価償却率">
          <a:extLst>
            <a:ext uri="{FF2B5EF4-FFF2-40B4-BE49-F238E27FC236}">
              <a16:creationId xmlns:a16="http://schemas.microsoft.com/office/drawing/2014/main" id="{DB9CE2AE-C1EE-48CC-93B4-D5A99B9781BC}"/>
            </a:ext>
          </a:extLst>
        </xdr:cNvPr>
        <xdr:cNvSpPr txBox="1"/>
      </xdr:nvSpPr>
      <xdr:spPr>
        <a:xfrm>
          <a:off x="1816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F9440B05-4A62-4289-B07A-BBA2FE83264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EBE42495-D705-4466-8A75-B9C55E643C1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70D5D9FB-58B3-4DB3-9DE7-BA357B9DB91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5A19A896-48B8-4F7B-A6F3-A63286ADE3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FDB8B6A8-E8CF-4834-BF6A-495CA16A529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B7E6FD35-B52F-452C-A4F8-70A05B22EAF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54C48319-0147-4008-A2B9-9C8110BB84A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96051739-64C4-4FE6-A0CE-64887936702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7AC9DB25-04A8-4B31-A5E1-C9508D23E65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59793BA8-9822-43DB-96D3-40C0BD982E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a:extLst>
            <a:ext uri="{FF2B5EF4-FFF2-40B4-BE49-F238E27FC236}">
              <a16:creationId xmlns:a16="http://schemas.microsoft.com/office/drawing/2014/main" id="{19893EB0-F483-438F-BBCF-F2BD61B0537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a:extLst>
            <a:ext uri="{FF2B5EF4-FFF2-40B4-BE49-F238E27FC236}">
              <a16:creationId xmlns:a16="http://schemas.microsoft.com/office/drawing/2014/main" id="{EFE934BB-4D6F-491B-8187-4EB002653B4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a:extLst>
            <a:ext uri="{FF2B5EF4-FFF2-40B4-BE49-F238E27FC236}">
              <a16:creationId xmlns:a16="http://schemas.microsoft.com/office/drawing/2014/main" id="{5D3603C9-1B46-4F8C-B4C5-F664809565A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a:extLst>
            <a:ext uri="{FF2B5EF4-FFF2-40B4-BE49-F238E27FC236}">
              <a16:creationId xmlns:a16="http://schemas.microsoft.com/office/drawing/2014/main" id="{267D4D44-2156-4B2D-9A34-C2C1F954FAB7}"/>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a:extLst>
            <a:ext uri="{FF2B5EF4-FFF2-40B4-BE49-F238E27FC236}">
              <a16:creationId xmlns:a16="http://schemas.microsoft.com/office/drawing/2014/main" id="{668A46F0-F740-4192-85F8-C535DE1CBF8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a:extLst>
            <a:ext uri="{FF2B5EF4-FFF2-40B4-BE49-F238E27FC236}">
              <a16:creationId xmlns:a16="http://schemas.microsoft.com/office/drawing/2014/main" id="{17DCDDD0-F163-4FDE-B4B6-937C8E54BBDB}"/>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a:extLst>
            <a:ext uri="{FF2B5EF4-FFF2-40B4-BE49-F238E27FC236}">
              <a16:creationId xmlns:a16="http://schemas.microsoft.com/office/drawing/2014/main" id="{33F3F246-147C-40BA-A44C-81083098EFA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a:extLst>
            <a:ext uri="{FF2B5EF4-FFF2-40B4-BE49-F238E27FC236}">
              <a16:creationId xmlns:a16="http://schemas.microsoft.com/office/drawing/2014/main" id="{D5832359-B479-4F04-B397-6A2F502202AF}"/>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A3F61438-D22E-4C40-A31F-04F809CB293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a:extLst>
            <a:ext uri="{FF2B5EF4-FFF2-40B4-BE49-F238E27FC236}">
              <a16:creationId xmlns:a16="http://schemas.microsoft.com/office/drawing/2014/main" id="{8F43C2E4-F96D-4EBF-96D7-FED1D9D1F25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2A208616-7274-4205-AC3A-E2DAEE535CC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26" name="直線コネクタ 325">
          <a:extLst>
            <a:ext uri="{FF2B5EF4-FFF2-40B4-BE49-F238E27FC236}">
              <a16:creationId xmlns:a16="http://schemas.microsoft.com/office/drawing/2014/main" id="{6B72CCE0-3B23-46D0-AC1C-CC6754D4BB52}"/>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27" name="【公営住宅】&#10;一人当たり面積最小値テキスト">
          <a:extLst>
            <a:ext uri="{FF2B5EF4-FFF2-40B4-BE49-F238E27FC236}">
              <a16:creationId xmlns:a16="http://schemas.microsoft.com/office/drawing/2014/main" id="{3486D41C-D854-430A-9728-B2FA7B7A6AE0}"/>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28" name="直線コネクタ 327">
          <a:extLst>
            <a:ext uri="{FF2B5EF4-FFF2-40B4-BE49-F238E27FC236}">
              <a16:creationId xmlns:a16="http://schemas.microsoft.com/office/drawing/2014/main" id="{12A5279A-0A96-4DF7-935F-782CB6B80F49}"/>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29" name="【公営住宅】&#10;一人当たり面積最大値テキスト">
          <a:extLst>
            <a:ext uri="{FF2B5EF4-FFF2-40B4-BE49-F238E27FC236}">
              <a16:creationId xmlns:a16="http://schemas.microsoft.com/office/drawing/2014/main" id="{4EC753CD-1BAE-46BF-AD07-CE8DA6BDB851}"/>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30" name="直線コネクタ 329">
          <a:extLst>
            <a:ext uri="{FF2B5EF4-FFF2-40B4-BE49-F238E27FC236}">
              <a16:creationId xmlns:a16="http://schemas.microsoft.com/office/drawing/2014/main" id="{16F80775-8F5C-4795-BF38-750A45EBE9E3}"/>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31" name="【公営住宅】&#10;一人当たり面積平均値テキスト">
          <a:extLst>
            <a:ext uri="{FF2B5EF4-FFF2-40B4-BE49-F238E27FC236}">
              <a16:creationId xmlns:a16="http://schemas.microsoft.com/office/drawing/2014/main" id="{E3FF9F3C-458A-4B55-971E-A0E279D6EBA0}"/>
            </a:ext>
          </a:extLst>
        </xdr:cNvPr>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32" name="フローチャート: 判断 331">
          <a:extLst>
            <a:ext uri="{FF2B5EF4-FFF2-40B4-BE49-F238E27FC236}">
              <a16:creationId xmlns:a16="http://schemas.microsoft.com/office/drawing/2014/main" id="{FBB722E4-6626-4123-9CF3-37FDAB6DBA95}"/>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33" name="フローチャート: 判断 332">
          <a:extLst>
            <a:ext uri="{FF2B5EF4-FFF2-40B4-BE49-F238E27FC236}">
              <a16:creationId xmlns:a16="http://schemas.microsoft.com/office/drawing/2014/main" id="{E54EBD08-E1E8-4205-B27D-8F6C5439EBD9}"/>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34" name="フローチャート: 判断 333">
          <a:extLst>
            <a:ext uri="{FF2B5EF4-FFF2-40B4-BE49-F238E27FC236}">
              <a16:creationId xmlns:a16="http://schemas.microsoft.com/office/drawing/2014/main" id="{B3416E48-3544-4896-BC62-21B956DE63D2}"/>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35" name="フローチャート: 判断 334">
          <a:extLst>
            <a:ext uri="{FF2B5EF4-FFF2-40B4-BE49-F238E27FC236}">
              <a16:creationId xmlns:a16="http://schemas.microsoft.com/office/drawing/2014/main" id="{15B05B3F-835D-4020-90F0-E8DB77B5762E}"/>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36" name="フローチャート: 判断 335">
          <a:extLst>
            <a:ext uri="{FF2B5EF4-FFF2-40B4-BE49-F238E27FC236}">
              <a16:creationId xmlns:a16="http://schemas.microsoft.com/office/drawing/2014/main" id="{AEAEA25B-65EF-489F-8C87-405FAC5A96BC}"/>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138FE2E-B7F7-40C7-B3C4-8DC49B6F529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9FB6A744-F072-4623-B879-8E0D647822A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CCB8E39F-76A8-4970-BF76-A2FE5C8C1B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21D0FE29-C37A-4C4C-B043-39680D2E635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8365E507-D431-4AF9-8C06-55186CD0EAE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20538</xdr:rowOff>
    </xdr:from>
    <xdr:to>
      <xdr:col>55</xdr:col>
      <xdr:colOff>50800</xdr:colOff>
      <xdr:row>85</xdr:row>
      <xdr:rowOff>122138</xdr:rowOff>
    </xdr:to>
    <xdr:sp macro="" textlink="">
      <xdr:nvSpPr>
        <xdr:cNvPr id="342" name="楕円 341">
          <a:extLst>
            <a:ext uri="{FF2B5EF4-FFF2-40B4-BE49-F238E27FC236}">
              <a16:creationId xmlns:a16="http://schemas.microsoft.com/office/drawing/2014/main" id="{18397D78-8BE8-4028-A6D6-64F30CFD7F9E}"/>
            </a:ext>
          </a:extLst>
        </xdr:cNvPr>
        <xdr:cNvSpPr/>
      </xdr:nvSpPr>
      <xdr:spPr>
        <a:xfrm>
          <a:off x="10426700" y="145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106915</xdr:rowOff>
    </xdr:from>
    <xdr:ext cx="469744" cy="259045"/>
    <xdr:sp macro="" textlink="">
      <xdr:nvSpPr>
        <xdr:cNvPr id="343" name="【公営住宅】&#10;一人当たり面積該当値テキスト">
          <a:extLst>
            <a:ext uri="{FF2B5EF4-FFF2-40B4-BE49-F238E27FC236}">
              <a16:creationId xmlns:a16="http://schemas.microsoft.com/office/drawing/2014/main" id="{3660C962-0598-4BD8-98CD-77168DCDD0D7}"/>
            </a:ext>
          </a:extLst>
        </xdr:cNvPr>
        <xdr:cNvSpPr txBox="1"/>
      </xdr:nvSpPr>
      <xdr:spPr>
        <a:xfrm>
          <a:off x="10515600" y="145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24744</xdr:rowOff>
    </xdr:from>
    <xdr:to>
      <xdr:col>50</xdr:col>
      <xdr:colOff>165100</xdr:colOff>
      <xdr:row>85</xdr:row>
      <xdr:rowOff>126344</xdr:rowOff>
    </xdr:to>
    <xdr:sp macro="" textlink="">
      <xdr:nvSpPr>
        <xdr:cNvPr id="344" name="楕円 343">
          <a:extLst>
            <a:ext uri="{FF2B5EF4-FFF2-40B4-BE49-F238E27FC236}">
              <a16:creationId xmlns:a16="http://schemas.microsoft.com/office/drawing/2014/main" id="{1831B45A-8EC9-4757-9826-FD750189EEA8}"/>
            </a:ext>
          </a:extLst>
        </xdr:cNvPr>
        <xdr:cNvSpPr/>
      </xdr:nvSpPr>
      <xdr:spPr>
        <a:xfrm>
          <a:off x="9588500" y="1459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71338</xdr:rowOff>
    </xdr:from>
    <xdr:to>
      <xdr:col>55</xdr:col>
      <xdr:colOff>0</xdr:colOff>
      <xdr:row>85</xdr:row>
      <xdr:rowOff>75544</xdr:rowOff>
    </xdr:to>
    <xdr:cxnSp macro="">
      <xdr:nvCxnSpPr>
        <xdr:cNvPr id="345" name="直線コネクタ 344">
          <a:extLst>
            <a:ext uri="{FF2B5EF4-FFF2-40B4-BE49-F238E27FC236}">
              <a16:creationId xmlns:a16="http://schemas.microsoft.com/office/drawing/2014/main" id="{183177C0-3108-4FFD-8BC4-06AE13F7F13B}"/>
            </a:ext>
          </a:extLst>
        </xdr:cNvPr>
        <xdr:cNvCxnSpPr/>
      </xdr:nvCxnSpPr>
      <xdr:spPr>
        <a:xfrm flipV="1">
          <a:off x="9639300" y="14644588"/>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27899</xdr:rowOff>
    </xdr:from>
    <xdr:to>
      <xdr:col>46</xdr:col>
      <xdr:colOff>38100</xdr:colOff>
      <xdr:row>85</xdr:row>
      <xdr:rowOff>129499</xdr:rowOff>
    </xdr:to>
    <xdr:sp macro="" textlink="">
      <xdr:nvSpPr>
        <xdr:cNvPr id="346" name="楕円 345">
          <a:extLst>
            <a:ext uri="{FF2B5EF4-FFF2-40B4-BE49-F238E27FC236}">
              <a16:creationId xmlns:a16="http://schemas.microsoft.com/office/drawing/2014/main" id="{939E4326-C51F-48CE-9416-966FE1F805B7}"/>
            </a:ext>
          </a:extLst>
        </xdr:cNvPr>
        <xdr:cNvSpPr/>
      </xdr:nvSpPr>
      <xdr:spPr>
        <a:xfrm>
          <a:off x="8699500" y="146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75544</xdr:rowOff>
    </xdr:from>
    <xdr:to>
      <xdr:col>50</xdr:col>
      <xdr:colOff>114300</xdr:colOff>
      <xdr:row>85</xdr:row>
      <xdr:rowOff>78699</xdr:rowOff>
    </xdr:to>
    <xdr:cxnSp macro="">
      <xdr:nvCxnSpPr>
        <xdr:cNvPr id="347" name="直線コネクタ 346">
          <a:extLst>
            <a:ext uri="{FF2B5EF4-FFF2-40B4-BE49-F238E27FC236}">
              <a16:creationId xmlns:a16="http://schemas.microsoft.com/office/drawing/2014/main" id="{4D8D86C9-0389-4D5F-B138-423CA37B7179}"/>
            </a:ext>
          </a:extLst>
        </xdr:cNvPr>
        <xdr:cNvCxnSpPr/>
      </xdr:nvCxnSpPr>
      <xdr:spPr>
        <a:xfrm flipV="1">
          <a:off x="8750300" y="14648794"/>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45410</xdr:rowOff>
    </xdr:from>
    <xdr:to>
      <xdr:col>41</xdr:col>
      <xdr:colOff>101600</xdr:colOff>
      <xdr:row>85</xdr:row>
      <xdr:rowOff>147010</xdr:rowOff>
    </xdr:to>
    <xdr:sp macro="" textlink="">
      <xdr:nvSpPr>
        <xdr:cNvPr id="348" name="楕円 347">
          <a:extLst>
            <a:ext uri="{FF2B5EF4-FFF2-40B4-BE49-F238E27FC236}">
              <a16:creationId xmlns:a16="http://schemas.microsoft.com/office/drawing/2014/main" id="{81BAA4F8-EC8A-4418-B97D-33C539CD2F3A}"/>
            </a:ext>
          </a:extLst>
        </xdr:cNvPr>
        <xdr:cNvSpPr/>
      </xdr:nvSpPr>
      <xdr:spPr>
        <a:xfrm>
          <a:off x="7810500" y="146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78699</xdr:rowOff>
    </xdr:from>
    <xdr:to>
      <xdr:col>45</xdr:col>
      <xdr:colOff>177800</xdr:colOff>
      <xdr:row>85</xdr:row>
      <xdr:rowOff>96210</xdr:rowOff>
    </xdr:to>
    <xdr:cxnSp macro="">
      <xdr:nvCxnSpPr>
        <xdr:cNvPr id="349" name="直線コネクタ 348">
          <a:extLst>
            <a:ext uri="{FF2B5EF4-FFF2-40B4-BE49-F238E27FC236}">
              <a16:creationId xmlns:a16="http://schemas.microsoft.com/office/drawing/2014/main" id="{541A43A7-9D01-4230-A3C3-63D89FEC244A}"/>
            </a:ext>
          </a:extLst>
        </xdr:cNvPr>
        <xdr:cNvCxnSpPr/>
      </xdr:nvCxnSpPr>
      <xdr:spPr>
        <a:xfrm flipV="1">
          <a:off x="7861300" y="14651949"/>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50" name="n_1aveValue【公営住宅】&#10;一人当たり面積">
          <a:extLst>
            <a:ext uri="{FF2B5EF4-FFF2-40B4-BE49-F238E27FC236}">
              <a16:creationId xmlns:a16="http://schemas.microsoft.com/office/drawing/2014/main" id="{AC94687C-9A47-4DCB-9E47-09C38DA87B05}"/>
            </a:ext>
          </a:extLst>
        </xdr:cNvPr>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51" name="n_2aveValue【公営住宅】&#10;一人当たり面積">
          <a:extLst>
            <a:ext uri="{FF2B5EF4-FFF2-40B4-BE49-F238E27FC236}">
              <a16:creationId xmlns:a16="http://schemas.microsoft.com/office/drawing/2014/main" id="{7F435DE1-A766-4AC5-A95E-5C7B0F63FFF3}"/>
            </a:ext>
          </a:extLst>
        </xdr:cNvPr>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52" name="n_3aveValue【公営住宅】&#10;一人当たり面積">
          <a:extLst>
            <a:ext uri="{FF2B5EF4-FFF2-40B4-BE49-F238E27FC236}">
              <a16:creationId xmlns:a16="http://schemas.microsoft.com/office/drawing/2014/main" id="{4FE2C4AE-6CE7-40FA-9D59-2A9BF5556E4E}"/>
            </a:ext>
          </a:extLst>
        </xdr:cNvPr>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53" name="n_4aveValue【公営住宅】&#10;一人当たり面積">
          <a:extLst>
            <a:ext uri="{FF2B5EF4-FFF2-40B4-BE49-F238E27FC236}">
              <a16:creationId xmlns:a16="http://schemas.microsoft.com/office/drawing/2014/main" id="{5A803578-3082-4494-983D-7E1C914BB8A5}"/>
            </a:ext>
          </a:extLst>
        </xdr:cNvPr>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117471</xdr:rowOff>
    </xdr:from>
    <xdr:ext cx="469744" cy="259045"/>
    <xdr:sp macro="" textlink="">
      <xdr:nvSpPr>
        <xdr:cNvPr id="354" name="n_1mainValue【公営住宅】&#10;一人当たり面積">
          <a:extLst>
            <a:ext uri="{FF2B5EF4-FFF2-40B4-BE49-F238E27FC236}">
              <a16:creationId xmlns:a16="http://schemas.microsoft.com/office/drawing/2014/main" id="{C049008A-CECC-4F1A-8638-D206CAE38EA1}"/>
            </a:ext>
          </a:extLst>
        </xdr:cNvPr>
        <xdr:cNvSpPr txBox="1"/>
      </xdr:nvSpPr>
      <xdr:spPr>
        <a:xfrm>
          <a:off x="9391727" y="1469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120626</xdr:rowOff>
    </xdr:from>
    <xdr:ext cx="469744" cy="259045"/>
    <xdr:sp macro="" textlink="">
      <xdr:nvSpPr>
        <xdr:cNvPr id="355" name="n_2mainValue【公営住宅】&#10;一人当たり面積">
          <a:extLst>
            <a:ext uri="{FF2B5EF4-FFF2-40B4-BE49-F238E27FC236}">
              <a16:creationId xmlns:a16="http://schemas.microsoft.com/office/drawing/2014/main" id="{0A3659B9-920C-4B47-B7A8-36E3FAD9C937}"/>
            </a:ext>
          </a:extLst>
        </xdr:cNvPr>
        <xdr:cNvSpPr txBox="1"/>
      </xdr:nvSpPr>
      <xdr:spPr>
        <a:xfrm>
          <a:off x="8515427" y="1469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138137</xdr:rowOff>
    </xdr:from>
    <xdr:ext cx="469744" cy="259045"/>
    <xdr:sp macro="" textlink="">
      <xdr:nvSpPr>
        <xdr:cNvPr id="356" name="n_3mainValue【公営住宅】&#10;一人当たり面積">
          <a:extLst>
            <a:ext uri="{FF2B5EF4-FFF2-40B4-BE49-F238E27FC236}">
              <a16:creationId xmlns:a16="http://schemas.microsoft.com/office/drawing/2014/main" id="{30823923-2863-450A-8C6A-74D81CA3DD55}"/>
            </a:ext>
          </a:extLst>
        </xdr:cNvPr>
        <xdr:cNvSpPr txBox="1"/>
      </xdr:nvSpPr>
      <xdr:spPr>
        <a:xfrm>
          <a:off x="7626427" y="1471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BD64CAB1-27C2-4902-A502-F6A4E662A12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F2AC84B2-C291-4849-BB21-2C3EB2BFADC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A3C16BE8-43D7-43FE-B00F-7F6DCB1D7C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E8A59E09-2673-4226-A27C-FB93FA3E3D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F1D38661-790A-4339-867F-B81FD594C7B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10C595B0-E0CE-45EE-A2C0-27B7FA195F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14954DBE-CF89-404A-BFCF-7950A5AC15E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9A16E03B-D9A8-48D5-8536-A6B82179A81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F07D4E1C-C51B-406E-BEF1-2A7F90DA5F1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C29D3EA3-7EF8-4C0A-9C01-8F9645370FC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62F3E461-4993-4CCE-B5BE-72F4BC028A5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id="{3BE61C92-79C8-4CCF-A77B-A20DC6918D3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a:extLst>
            <a:ext uri="{FF2B5EF4-FFF2-40B4-BE49-F238E27FC236}">
              <a16:creationId xmlns:a16="http://schemas.microsoft.com/office/drawing/2014/main" id="{6571D805-AD9C-467B-B429-3481F8DC2A5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id="{5E3173EE-3189-403D-8782-30D8F7968CC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id="{28E7693E-D282-4367-B9FF-5FDB75937B4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id="{9CD34A46-18EC-49A5-B694-70EE084C3E8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id="{83576667-E5BC-41EA-9B16-A375C2D744B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id="{5DDC8F63-59E6-4FB2-80C6-E5B75F79B72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id="{5C0AF23E-DE14-4E52-9FF7-F9E599AB2D6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id="{026CBA4D-7DE3-42EC-9E94-7EFC8369D07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id="{EF39A0AC-8DE2-474B-9085-BF3BFAF230F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id="{0478541F-5D17-44EF-9CFD-AAAB5635716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a:extLst>
            <a:ext uri="{FF2B5EF4-FFF2-40B4-BE49-F238E27FC236}">
              <a16:creationId xmlns:a16="http://schemas.microsoft.com/office/drawing/2014/main" id="{58C29F51-FA74-46A1-ADCD-8B57EBEA4FF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B2F0A9D3-B28D-4ED7-B372-4FEB20DBA2E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a:extLst>
            <a:ext uri="{FF2B5EF4-FFF2-40B4-BE49-F238E27FC236}">
              <a16:creationId xmlns:a16="http://schemas.microsoft.com/office/drawing/2014/main" id="{10BF2593-7BDC-43ED-AE0F-54253AFF65D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27214</xdr:rowOff>
    </xdr:to>
    <xdr:cxnSp macro="">
      <xdr:nvCxnSpPr>
        <xdr:cNvPr id="382" name="直線コネクタ 381">
          <a:extLst>
            <a:ext uri="{FF2B5EF4-FFF2-40B4-BE49-F238E27FC236}">
              <a16:creationId xmlns:a16="http://schemas.microsoft.com/office/drawing/2014/main" id="{3F379E79-5FCC-4798-88E5-88E5C04755E0}"/>
            </a:ext>
          </a:extLst>
        </xdr:cNvPr>
        <xdr:cNvCxnSpPr/>
      </xdr:nvCxnSpPr>
      <xdr:spPr>
        <a:xfrm flipV="1">
          <a:off x="4634865" y="17188543"/>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83" name="【港湾・漁港】&#10;有形固定資産減価償却率最小値テキスト">
          <a:extLst>
            <a:ext uri="{FF2B5EF4-FFF2-40B4-BE49-F238E27FC236}">
              <a16:creationId xmlns:a16="http://schemas.microsoft.com/office/drawing/2014/main" id="{EE5DA65B-F2C4-4099-94FD-7F3DC6F84290}"/>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84" name="直線コネクタ 383">
          <a:extLst>
            <a:ext uri="{FF2B5EF4-FFF2-40B4-BE49-F238E27FC236}">
              <a16:creationId xmlns:a16="http://schemas.microsoft.com/office/drawing/2014/main" id="{B9E86637-7A6B-45F3-AC2B-F97CAB7BDA03}"/>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5" name="【港湾・漁港】&#10;有形固定資産減価償却率最大値テキスト">
          <a:extLst>
            <a:ext uri="{FF2B5EF4-FFF2-40B4-BE49-F238E27FC236}">
              <a16:creationId xmlns:a16="http://schemas.microsoft.com/office/drawing/2014/main" id="{DDAB42C0-EAC9-423E-A6F8-A974098FAF5C}"/>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6" name="直線コネクタ 385">
          <a:extLst>
            <a:ext uri="{FF2B5EF4-FFF2-40B4-BE49-F238E27FC236}">
              <a16:creationId xmlns:a16="http://schemas.microsoft.com/office/drawing/2014/main" id="{D9FED146-65AD-42AF-BEFC-4E801FE0E9F6}"/>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23421</xdr:rowOff>
    </xdr:from>
    <xdr:ext cx="405111" cy="259045"/>
    <xdr:sp macro="" textlink="">
      <xdr:nvSpPr>
        <xdr:cNvPr id="387" name="【港湾・漁港】&#10;有形固定資産減価償却率平均値テキスト">
          <a:extLst>
            <a:ext uri="{FF2B5EF4-FFF2-40B4-BE49-F238E27FC236}">
              <a16:creationId xmlns:a16="http://schemas.microsoft.com/office/drawing/2014/main" id="{B84D1B13-D12C-40E2-8FD9-FCF461D213F1}"/>
            </a:ext>
          </a:extLst>
        </xdr:cNvPr>
        <xdr:cNvSpPr txBox="1"/>
      </xdr:nvSpPr>
      <xdr:spPr>
        <a:xfrm>
          <a:off x="4673600" y="1785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388" name="フローチャート: 判断 387">
          <a:extLst>
            <a:ext uri="{FF2B5EF4-FFF2-40B4-BE49-F238E27FC236}">
              <a16:creationId xmlns:a16="http://schemas.microsoft.com/office/drawing/2014/main" id="{71F7E7BD-6970-4A2E-82E6-B07EDF82E8EB}"/>
            </a:ext>
          </a:extLst>
        </xdr:cNvPr>
        <xdr:cNvSpPr/>
      </xdr:nvSpPr>
      <xdr:spPr>
        <a:xfrm>
          <a:off x="45847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389" name="フローチャート: 判断 388">
          <a:extLst>
            <a:ext uri="{FF2B5EF4-FFF2-40B4-BE49-F238E27FC236}">
              <a16:creationId xmlns:a16="http://schemas.microsoft.com/office/drawing/2014/main" id="{2B7686D5-B647-4B62-B41E-6AD6619C1D81}"/>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90" name="フローチャート: 判断 389">
          <a:extLst>
            <a:ext uri="{FF2B5EF4-FFF2-40B4-BE49-F238E27FC236}">
              <a16:creationId xmlns:a16="http://schemas.microsoft.com/office/drawing/2014/main" id="{91CDC35F-8BFC-4C51-9463-019EFC256B26}"/>
            </a:ext>
          </a:extLst>
        </xdr:cNvPr>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133169</xdr:rowOff>
    </xdr:from>
    <xdr:to>
      <xdr:col>10</xdr:col>
      <xdr:colOff>165100</xdr:colOff>
      <xdr:row>104</xdr:row>
      <xdr:rowOff>63319</xdr:rowOff>
    </xdr:to>
    <xdr:sp macro="" textlink="">
      <xdr:nvSpPr>
        <xdr:cNvPr id="391" name="フローチャート: 判断 390">
          <a:extLst>
            <a:ext uri="{FF2B5EF4-FFF2-40B4-BE49-F238E27FC236}">
              <a16:creationId xmlns:a16="http://schemas.microsoft.com/office/drawing/2014/main" id="{CE4F4A35-4981-4AE9-AB7D-7D56E4E02C2D}"/>
            </a:ext>
          </a:extLst>
        </xdr:cNvPr>
        <xdr:cNvSpPr/>
      </xdr:nvSpPr>
      <xdr:spPr>
        <a:xfrm>
          <a:off x="1968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23768</xdr:rowOff>
    </xdr:from>
    <xdr:to>
      <xdr:col>6</xdr:col>
      <xdr:colOff>38100</xdr:colOff>
      <xdr:row>105</xdr:row>
      <xdr:rowOff>125368</xdr:rowOff>
    </xdr:to>
    <xdr:sp macro="" textlink="">
      <xdr:nvSpPr>
        <xdr:cNvPr id="392" name="フローチャート: 判断 391">
          <a:extLst>
            <a:ext uri="{FF2B5EF4-FFF2-40B4-BE49-F238E27FC236}">
              <a16:creationId xmlns:a16="http://schemas.microsoft.com/office/drawing/2014/main" id="{4B99F6EB-D6DF-4AB6-9463-5BDB3330F480}"/>
            </a:ext>
          </a:extLst>
        </xdr:cNvPr>
        <xdr:cNvSpPr/>
      </xdr:nvSpPr>
      <xdr:spPr>
        <a:xfrm>
          <a:off x="1079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CB75CF46-269A-41AC-AC8A-B059BFAEB47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912FEE4-5FB0-4765-AAA7-FAD809B780F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91014743-6C38-46B9-A691-A2A24778E5A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772297EF-7B19-4083-AD59-26FCCA207C0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AFC1BB4C-1EFF-43E8-A6CD-426AF14EA34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164193</xdr:rowOff>
    </xdr:from>
    <xdr:to>
      <xdr:col>24</xdr:col>
      <xdr:colOff>114300</xdr:colOff>
      <xdr:row>100</xdr:row>
      <xdr:rowOff>94343</xdr:rowOff>
    </xdr:to>
    <xdr:sp macro="" textlink="">
      <xdr:nvSpPr>
        <xdr:cNvPr id="398" name="楕円 397">
          <a:extLst>
            <a:ext uri="{FF2B5EF4-FFF2-40B4-BE49-F238E27FC236}">
              <a16:creationId xmlns:a16="http://schemas.microsoft.com/office/drawing/2014/main" id="{3F4F3421-FC99-457F-B3A1-02398993B55B}"/>
            </a:ext>
          </a:extLst>
        </xdr:cNvPr>
        <xdr:cNvSpPr/>
      </xdr:nvSpPr>
      <xdr:spPr>
        <a:xfrm>
          <a:off x="45847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117220</xdr:rowOff>
    </xdr:from>
    <xdr:ext cx="340478" cy="259045"/>
    <xdr:sp macro="" textlink="">
      <xdr:nvSpPr>
        <xdr:cNvPr id="399" name="【港湾・漁港】&#10;有形固定資産減価償却率該当値テキスト">
          <a:extLst>
            <a:ext uri="{FF2B5EF4-FFF2-40B4-BE49-F238E27FC236}">
              <a16:creationId xmlns:a16="http://schemas.microsoft.com/office/drawing/2014/main" id="{A0C57867-87AF-4897-B6E8-E1B6EC74DF72}"/>
            </a:ext>
          </a:extLst>
        </xdr:cNvPr>
        <xdr:cNvSpPr txBox="1"/>
      </xdr:nvSpPr>
      <xdr:spPr>
        <a:xfrm>
          <a:off x="4673600" y="17090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131536</xdr:rowOff>
    </xdr:from>
    <xdr:to>
      <xdr:col>20</xdr:col>
      <xdr:colOff>38100</xdr:colOff>
      <xdr:row>100</xdr:row>
      <xdr:rowOff>61686</xdr:rowOff>
    </xdr:to>
    <xdr:sp macro="" textlink="">
      <xdr:nvSpPr>
        <xdr:cNvPr id="400" name="楕円 399">
          <a:extLst>
            <a:ext uri="{FF2B5EF4-FFF2-40B4-BE49-F238E27FC236}">
              <a16:creationId xmlns:a16="http://schemas.microsoft.com/office/drawing/2014/main" id="{7D33F11F-9957-46B7-8CB4-382443340054}"/>
            </a:ext>
          </a:extLst>
        </xdr:cNvPr>
        <xdr:cNvSpPr/>
      </xdr:nvSpPr>
      <xdr:spPr>
        <a:xfrm>
          <a:off x="3746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10886</xdr:rowOff>
    </xdr:from>
    <xdr:to>
      <xdr:col>24</xdr:col>
      <xdr:colOff>63500</xdr:colOff>
      <xdr:row>100</xdr:row>
      <xdr:rowOff>43543</xdr:rowOff>
    </xdr:to>
    <xdr:cxnSp macro="">
      <xdr:nvCxnSpPr>
        <xdr:cNvPr id="401" name="直線コネクタ 400">
          <a:extLst>
            <a:ext uri="{FF2B5EF4-FFF2-40B4-BE49-F238E27FC236}">
              <a16:creationId xmlns:a16="http://schemas.microsoft.com/office/drawing/2014/main" id="{F176D757-E477-4286-B772-927E6206A8BC}"/>
            </a:ext>
          </a:extLst>
        </xdr:cNvPr>
        <xdr:cNvCxnSpPr/>
      </xdr:nvCxnSpPr>
      <xdr:spPr>
        <a:xfrm>
          <a:off x="3797300" y="17155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98879</xdr:rowOff>
    </xdr:from>
    <xdr:to>
      <xdr:col>15</xdr:col>
      <xdr:colOff>101600</xdr:colOff>
      <xdr:row>100</xdr:row>
      <xdr:rowOff>29029</xdr:rowOff>
    </xdr:to>
    <xdr:sp macro="" textlink="">
      <xdr:nvSpPr>
        <xdr:cNvPr id="402" name="楕円 401">
          <a:extLst>
            <a:ext uri="{FF2B5EF4-FFF2-40B4-BE49-F238E27FC236}">
              <a16:creationId xmlns:a16="http://schemas.microsoft.com/office/drawing/2014/main" id="{1031F319-5196-4CFD-B1C8-5C87890DFCDC}"/>
            </a:ext>
          </a:extLst>
        </xdr:cNvPr>
        <xdr:cNvSpPr/>
      </xdr:nvSpPr>
      <xdr:spPr>
        <a:xfrm>
          <a:off x="2857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149679</xdr:rowOff>
    </xdr:from>
    <xdr:to>
      <xdr:col>19</xdr:col>
      <xdr:colOff>177800</xdr:colOff>
      <xdr:row>100</xdr:row>
      <xdr:rowOff>10886</xdr:rowOff>
    </xdr:to>
    <xdr:cxnSp macro="">
      <xdr:nvCxnSpPr>
        <xdr:cNvPr id="403" name="直線コネクタ 402">
          <a:extLst>
            <a:ext uri="{FF2B5EF4-FFF2-40B4-BE49-F238E27FC236}">
              <a16:creationId xmlns:a16="http://schemas.microsoft.com/office/drawing/2014/main" id="{F65B0CB2-43F9-4F1F-A8D2-820B0ABD258E}"/>
            </a:ext>
          </a:extLst>
        </xdr:cNvPr>
        <xdr:cNvCxnSpPr/>
      </xdr:nvCxnSpPr>
      <xdr:spPr>
        <a:xfrm>
          <a:off x="2908300" y="1712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114861</xdr:rowOff>
    </xdr:from>
    <xdr:ext cx="405111" cy="259045"/>
    <xdr:sp macro="" textlink="">
      <xdr:nvSpPr>
        <xdr:cNvPr id="404" name="n_1aveValue【港湾・漁港】&#10;有形固定資産減価償却率">
          <a:extLst>
            <a:ext uri="{FF2B5EF4-FFF2-40B4-BE49-F238E27FC236}">
              <a16:creationId xmlns:a16="http://schemas.microsoft.com/office/drawing/2014/main" id="{4C7A3011-1025-405B-9E76-80C38E63A023}"/>
            </a:ext>
          </a:extLst>
        </xdr:cNvPr>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52813</xdr:rowOff>
    </xdr:from>
    <xdr:ext cx="405111" cy="259045"/>
    <xdr:sp macro="" textlink="">
      <xdr:nvSpPr>
        <xdr:cNvPr id="405" name="n_2aveValue【港湾・漁港】&#10;有形固定資産減価償却率">
          <a:extLst>
            <a:ext uri="{FF2B5EF4-FFF2-40B4-BE49-F238E27FC236}">
              <a16:creationId xmlns:a16="http://schemas.microsoft.com/office/drawing/2014/main" id="{4D558D5C-AA83-4E25-9ADB-4030851E1FF2}"/>
            </a:ext>
          </a:extLst>
        </xdr:cNvPr>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79846</xdr:rowOff>
    </xdr:from>
    <xdr:ext cx="405111" cy="259045"/>
    <xdr:sp macro="" textlink="">
      <xdr:nvSpPr>
        <xdr:cNvPr id="406" name="n_3aveValue【港湾・漁港】&#10;有形固定資産減価償却率">
          <a:extLst>
            <a:ext uri="{FF2B5EF4-FFF2-40B4-BE49-F238E27FC236}">
              <a16:creationId xmlns:a16="http://schemas.microsoft.com/office/drawing/2014/main" id="{72707194-F7AE-4B77-8B7D-9F8D5CCE492B}"/>
            </a:ext>
          </a:extLst>
        </xdr:cNvPr>
        <xdr:cNvSpPr txBox="1"/>
      </xdr:nvSpPr>
      <xdr:spPr>
        <a:xfrm>
          <a:off x="1816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141895</xdr:rowOff>
    </xdr:from>
    <xdr:ext cx="405111" cy="259045"/>
    <xdr:sp macro="" textlink="">
      <xdr:nvSpPr>
        <xdr:cNvPr id="407" name="n_4aveValue【港湾・漁港】&#10;有形固定資産減価償却率">
          <a:extLst>
            <a:ext uri="{FF2B5EF4-FFF2-40B4-BE49-F238E27FC236}">
              <a16:creationId xmlns:a16="http://schemas.microsoft.com/office/drawing/2014/main" id="{E5353126-F36C-4F13-B464-149C4C2337B7}"/>
            </a:ext>
          </a:extLst>
        </xdr:cNvPr>
        <xdr:cNvSpPr txBox="1"/>
      </xdr:nvSpPr>
      <xdr:spPr>
        <a:xfrm>
          <a:off x="927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78213</xdr:rowOff>
    </xdr:from>
    <xdr:ext cx="340478" cy="259045"/>
    <xdr:sp macro="" textlink="">
      <xdr:nvSpPr>
        <xdr:cNvPr id="408" name="n_1mainValue【港湾・漁港】&#10;有形固定資産減価償却率">
          <a:extLst>
            <a:ext uri="{FF2B5EF4-FFF2-40B4-BE49-F238E27FC236}">
              <a16:creationId xmlns:a16="http://schemas.microsoft.com/office/drawing/2014/main" id="{13D50A50-A515-4C0B-9B15-00FF18EAC7C9}"/>
            </a:ext>
          </a:extLst>
        </xdr:cNvPr>
        <xdr:cNvSpPr txBox="1"/>
      </xdr:nvSpPr>
      <xdr:spPr>
        <a:xfrm>
          <a:off x="36143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45556</xdr:rowOff>
    </xdr:from>
    <xdr:ext cx="340478" cy="259045"/>
    <xdr:sp macro="" textlink="">
      <xdr:nvSpPr>
        <xdr:cNvPr id="409" name="n_2mainValue【港湾・漁港】&#10;有形固定資産減価償却率">
          <a:extLst>
            <a:ext uri="{FF2B5EF4-FFF2-40B4-BE49-F238E27FC236}">
              <a16:creationId xmlns:a16="http://schemas.microsoft.com/office/drawing/2014/main" id="{BD127A62-DF00-434A-B835-D11E71798D9E}"/>
            </a:ext>
          </a:extLst>
        </xdr:cNvPr>
        <xdr:cNvSpPr txBox="1"/>
      </xdr:nvSpPr>
      <xdr:spPr>
        <a:xfrm>
          <a:off x="2738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79B4CEBA-DBD3-4913-A1EA-587840BF607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10161496-403F-4FC4-B5D6-4C16ED986D1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2FCD6151-5A1D-4473-AD49-118C9CAB68F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6F2493B9-7A48-4D62-BD69-BF1558F409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016B2628-43FC-45ED-AE43-5F716127134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67146808-4D32-46DF-BBB8-98686691461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5891CAA5-08B2-4FB3-B9EC-0364D5AACF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3D2A6A87-C704-4363-96ED-325E31A680D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2DD217A5-0FF3-4C55-A35A-3598CAFF399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8B75D2E8-B7A8-4DB6-818D-CBFD2478022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0" name="直線コネクタ 419">
          <a:extLst>
            <a:ext uri="{FF2B5EF4-FFF2-40B4-BE49-F238E27FC236}">
              <a16:creationId xmlns:a16="http://schemas.microsoft.com/office/drawing/2014/main" id="{43D827C6-7422-4C9C-B3F7-0C0CC5B0992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1" name="テキスト ボックス 420">
          <a:extLst>
            <a:ext uri="{FF2B5EF4-FFF2-40B4-BE49-F238E27FC236}">
              <a16:creationId xmlns:a16="http://schemas.microsoft.com/office/drawing/2014/main" id="{619E1474-7276-4C19-A561-139375952EDB}"/>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2" name="直線コネクタ 421">
          <a:extLst>
            <a:ext uri="{FF2B5EF4-FFF2-40B4-BE49-F238E27FC236}">
              <a16:creationId xmlns:a16="http://schemas.microsoft.com/office/drawing/2014/main" id="{05014F21-8276-425E-951C-978AE4375C5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23" name="テキスト ボックス 422">
          <a:extLst>
            <a:ext uri="{FF2B5EF4-FFF2-40B4-BE49-F238E27FC236}">
              <a16:creationId xmlns:a16="http://schemas.microsoft.com/office/drawing/2014/main" id="{884F2980-DD1F-4CFD-A4C1-3441D559C67D}"/>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4" name="直線コネクタ 423">
          <a:extLst>
            <a:ext uri="{FF2B5EF4-FFF2-40B4-BE49-F238E27FC236}">
              <a16:creationId xmlns:a16="http://schemas.microsoft.com/office/drawing/2014/main" id="{9DE775C6-1E2E-4681-A8CE-6C623AB7908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25" name="テキスト ボックス 424">
          <a:extLst>
            <a:ext uri="{FF2B5EF4-FFF2-40B4-BE49-F238E27FC236}">
              <a16:creationId xmlns:a16="http://schemas.microsoft.com/office/drawing/2014/main" id="{240A9C17-55C7-452B-9E20-31EE17A3235E}"/>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6" name="直線コネクタ 425">
          <a:extLst>
            <a:ext uri="{FF2B5EF4-FFF2-40B4-BE49-F238E27FC236}">
              <a16:creationId xmlns:a16="http://schemas.microsoft.com/office/drawing/2014/main" id="{061ABAEC-7E89-40EA-960F-F0AEF2B4F8C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27" name="テキスト ボックス 426">
          <a:extLst>
            <a:ext uri="{FF2B5EF4-FFF2-40B4-BE49-F238E27FC236}">
              <a16:creationId xmlns:a16="http://schemas.microsoft.com/office/drawing/2014/main" id="{68DD8233-5F5E-44C2-B19C-521A85223388}"/>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8" name="直線コネクタ 427">
          <a:extLst>
            <a:ext uri="{FF2B5EF4-FFF2-40B4-BE49-F238E27FC236}">
              <a16:creationId xmlns:a16="http://schemas.microsoft.com/office/drawing/2014/main" id="{10267210-751B-4882-885B-F9ED4702F93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29" name="テキスト ボックス 428">
          <a:extLst>
            <a:ext uri="{FF2B5EF4-FFF2-40B4-BE49-F238E27FC236}">
              <a16:creationId xmlns:a16="http://schemas.microsoft.com/office/drawing/2014/main" id="{10D7AAF3-5639-4A51-BAC9-65BC964CA33B}"/>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a:extLst>
            <a:ext uri="{FF2B5EF4-FFF2-40B4-BE49-F238E27FC236}">
              <a16:creationId xmlns:a16="http://schemas.microsoft.com/office/drawing/2014/main" id="{5CEBDF4E-A537-4FE7-A6C1-B4A74C53C3C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31" name="テキスト ボックス 430">
          <a:extLst>
            <a:ext uri="{FF2B5EF4-FFF2-40B4-BE49-F238E27FC236}">
              <a16:creationId xmlns:a16="http://schemas.microsoft.com/office/drawing/2014/main" id="{66476691-C12E-4DAE-8789-6A9EABF99FD1}"/>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港湾・漁港】&#10;一人当たり有形固定資産（償却資産）額グラフ枠">
          <a:extLst>
            <a:ext uri="{FF2B5EF4-FFF2-40B4-BE49-F238E27FC236}">
              <a16:creationId xmlns:a16="http://schemas.microsoft.com/office/drawing/2014/main" id="{15DFEEB8-6CE7-46D4-86A6-0713774265A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59365</xdr:rowOff>
    </xdr:from>
    <xdr:to>
      <xdr:col>54</xdr:col>
      <xdr:colOff>189865</xdr:colOff>
      <xdr:row>108</xdr:row>
      <xdr:rowOff>152346</xdr:rowOff>
    </xdr:to>
    <xdr:cxnSp macro="">
      <xdr:nvCxnSpPr>
        <xdr:cNvPr id="433" name="直線コネクタ 432">
          <a:extLst>
            <a:ext uri="{FF2B5EF4-FFF2-40B4-BE49-F238E27FC236}">
              <a16:creationId xmlns:a16="http://schemas.microsoft.com/office/drawing/2014/main" id="{38B48588-96A3-4864-BC46-5441A7481BCD}"/>
            </a:ext>
          </a:extLst>
        </xdr:cNvPr>
        <xdr:cNvCxnSpPr/>
      </xdr:nvCxnSpPr>
      <xdr:spPr>
        <a:xfrm flipV="1">
          <a:off x="10476865" y="17032915"/>
          <a:ext cx="0" cy="163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156173</xdr:rowOff>
    </xdr:from>
    <xdr:ext cx="469744" cy="259045"/>
    <xdr:sp macro="" textlink="">
      <xdr:nvSpPr>
        <xdr:cNvPr id="434" name="【港湾・漁港】&#10;一人当たり有形固定資産（償却資産）額最小値テキスト">
          <a:extLst>
            <a:ext uri="{FF2B5EF4-FFF2-40B4-BE49-F238E27FC236}">
              <a16:creationId xmlns:a16="http://schemas.microsoft.com/office/drawing/2014/main" id="{0065D3CB-3995-4643-B0C2-B51FA041F854}"/>
            </a:ext>
          </a:extLst>
        </xdr:cNvPr>
        <xdr:cNvSpPr txBox="1"/>
      </xdr:nvSpPr>
      <xdr:spPr>
        <a:xfrm>
          <a:off x="10515600" y="186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152346</xdr:rowOff>
    </xdr:from>
    <xdr:to>
      <xdr:col>55</xdr:col>
      <xdr:colOff>88900</xdr:colOff>
      <xdr:row>108</xdr:row>
      <xdr:rowOff>152346</xdr:rowOff>
    </xdr:to>
    <xdr:cxnSp macro="">
      <xdr:nvCxnSpPr>
        <xdr:cNvPr id="435" name="直線コネクタ 434">
          <a:extLst>
            <a:ext uri="{FF2B5EF4-FFF2-40B4-BE49-F238E27FC236}">
              <a16:creationId xmlns:a16="http://schemas.microsoft.com/office/drawing/2014/main" id="{DC826145-06B2-4436-B669-076629C7873C}"/>
            </a:ext>
          </a:extLst>
        </xdr:cNvPr>
        <xdr:cNvCxnSpPr/>
      </xdr:nvCxnSpPr>
      <xdr:spPr>
        <a:xfrm>
          <a:off x="10388600" y="186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6042</xdr:rowOff>
    </xdr:from>
    <xdr:ext cx="754822" cy="259045"/>
    <xdr:sp macro="" textlink="">
      <xdr:nvSpPr>
        <xdr:cNvPr id="436" name="【港湾・漁港】&#10;一人当たり有形固定資産（償却資産）額最大値テキスト">
          <a:extLst>
            <a:ext uri="{FF2B5EF4-FFF2-40B4-BE49-F238E27FC236}">
              <a16:creationId xmlns:a16="http://schemas.microsoft.com/office/drawing/2014/main" id="{59C50F87-13A6-4438-97A7-AD9C292A1DA9}"/>
            </a:ext>
          </a:extLst>
        </xdr:cNvPr>
        <xdr:cNvSpPr txBox="1"/>
      </xdr:nvSpPr>
      <xdr:spPr>
        <a:xfrm>
          <a:off x="10515600" y="1680814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59365</xdr:rowOff>
    </xdr:from>
    <xdr:to>
      <xdr:col>55</xdr:col>
      <xdr:colOff>88900</xdr:colOff>
      <xdr:row>99</xdr:row>
      <xdr:rowOff>59365</xdr:rowOff>
    </xdr:to>
    <xdr:cxnSp macro="">
      <xdr:nvCxnSpPr>
        <xdr:cNvPr id="437" name="直線コネクタ 436">
          <a:extLst>
            <a:ext uri="{FF2B5EF4-FFF2-40B4-BE49-F238E27FC236}">
              <a16:creationId xmlns:a16="http://schemas.microsoft.com/office/drawing/2014/main" id="{49578132-6FCE-42A4-AA1A-5AD375B74879}"/>
            </a:ext>
          </a:extLst>
        </xdr:cNvPr>
        <xdr:cNvCxnSpPr/>
      </xdr:nvCxnSpPr>
      <xdr:spPr>
        <a:xfrm>
          <a:off x="10388600" y="1703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52128</xdr:rowOff>
    </xdr:from>
    <xdr:ext cx="690189" cy="259045"/>
    <xdr:sp macro="" textlink="">
      <xdr:nvSpPr>
        <xdr:cNvPr id="438" name="【港湾・漁港】&#10;一人当たり有形固定資産（償却資産）額平均値テキスト">
          <a:extLst>
            <a:ext uri="{FF2B5EF4-FFF2-40B4-BE49-F238E27FC236}">
              <a16:creationId xmlns:a16="http://schemas.microsoft.com/office/drawing/2014/main" id="{44E56CCE-1ADD-462C-89C1-4C2451E72888}"/>
            </a:ext>
          </a:extLst>
        </xdr:cNvPr>
        <xdr:cNvSpPr txBox="1"/>
      </xdr:nvSpPr>
      <xdr:spPr>
        <a:xfrm>
          <a:off x="10515600" y="1839727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29251</xdr:rowOff>
    </xdr:from>
    <xdr:to>
      <xdr:col>55</xdr:col>
      <xdr:colOff>50800</xdr:colOff>
      <xdr:row>108</xdr:row>
      <xdr:rowOff>130851</xdr:rowOff>
    </xdr:to>
    <xdr:sp macro="" textlink="">
      <xdr:nvSpPr>
        <xdr:cNvPr id="439" name="フローチャート: 判断 438">
          <a:extLst>
            <a:ext uri="{FF2B5EF4-FFF2-40B4-BE49-F238E27FC236}">
              <a16:creationId xmlns:a16="http://schemas.microsoft.com/office/drawing/2014/main" id="{DE2E5AAE-08FD-4884-A8FE-BF36F395F58B}"/>
            </a:ext>
          </a:extLst>
        </xdr:cNvPr>
        <xdr:cNvSpPr/>
      </xdr:nvSpPr>
      <xdr:spPr>
        <a:xfrm>
          <a:off x="10426700" y="1854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22520</xdr:rowOff>
    </xdr:from>
    <xdr:to>
      <xdr:col>50</xdr:col>
      <xdr:colOff>165100</xdr:colOff>
      <xdr:row>108</xdr:row>
      <xdr:rowOff>124120</xdr:rowOff>
    </xdr:to>
    <xdr:sp macro="" textlink="">
      <xdr:nvSpPr>
        <xdr:cNvPr id="440" name="フローチャート: 判断 439">
          <a:extLst>
            <a:ext uri="{FF2B5EF4-FFF2-40B4-BE49-F238E27FC236}">
              <a16:creationId xmlns:a16="http://schemas.microsoft.com/office/drawing/2014/main" id="{616F47A1-5BBA-40CC-B932-DEC3E5F81B8E}"/>
            </a:ext>
          </a:extLst>
        </xdr:cNvPr>
        <xdr:cNvSpPr/>
      </xdr:nvSpPr>
      <xdr:spPr>
        <a:xfrm>
          <a:off x="9588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26316</xdr:rowOff>
    </xdr:from>
    <xdr:to>
      <xdr:col>46</xdr:col>
      <xdr:colOff>38100</xdr:colOff>
      <xdr:row>108</xdr:row>
      <xdr:rowOff>127916</xdr:rowOff>
    </xdr:to>
    <xdr:sp macro="" textlink="">
      <xdr:nvSpPr>
        <xdr:cNvPr id="441" name="フローチャート: 判断 440">
          <a:extLst>
            <a:ext uri="{FF2B5EF4-FFF2-40B4-BE49-F238E27FC236}">
              <a16:creationId xmlns:a16="http://schemas.microsoft.com/office/drawing/2014/main" id="{FB00B0DD-21A9-4559-9C93-504F8B0148C2}"/>
            </a:ext>
          </a:extLst>
        </xdr:cNvPr>
        <xdr:cNvSpPr/>
      </xdr:nvSpPr>
      <xdr:spPr>
        <a:xfrm>
          <a:off x="8699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8013</xdr:rowOff>
    </xdr:from>
    <xdr:to>
      <xdr:col>41</xdr:col>
      <xdr:colOff>101600</xdr:colOff>
      <xdr:row>108</xdr:row>
      <xdr:rowOff>109613</xdr:rowOff>
    </xdr:to>
    <xdr:sp macro="" textlink="">
      <xdr:nvSpPr>
        <xdr:cNvPr id="442" name="フローチャート: 判断 441">
          <a:extLst>
            <a:ext uri="{FF2B5EF4-FFF2-40B4-BE49-F238E27FC236}">
              <a16:creationId xmlns:a16="http://schemas.microsoft.com/office/drawing/2014/main" id="{02DD5664-2BDD-47FA-AF1F-9796E24B4FBE}"/>
            </a:ext>
          </a:extLst>
        </xdr:cNvPr>
        <xdr:cNvSpPr/>
      </xdr:nvSpPr>
      <xdr:spPr>
        <a:xfrm>
          <a:off x="7810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57857</xdr:rowOff>
    </xdr:from>
    <xdr:to>
      <xdr:col>36</xdr:col>
      <xdr:colOff>165100</xdr:colOff>
      <xdr:row>108</xdr:row>
      <xdr:rowOff>159457</xdr:rowOff>
    </xdr:to>
    <xdr:sp macro="" textlink="">
      <xdr:nvSpPr>
        <xdr:cNvPr id="443" name="フローチャート: 判断 442">
          <a:extLst>
            <a:ext uri="{FF2B5EF4-FFF2-40B4-BE49-F238E27FC236}">
              <a16:creationId xmlns:a16="http://schemas.microsoft.com/office/drawing/2014/main" id="{0135EE9F-7874-4423-A2FC-963B54EC78F7}"/>
            </a:ext>
          </a:extLst>
        </xdr:cNvPr>
        <xdr:cNvSpPr/>
      </xdr:nvSpPr>
      <xdr:spPr>
        <a:xfrm>
          <a:off x="6921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866B985-DE51-4B7C-A6C2-895857234D4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B02C7E24-EF1A-471D-91ED-83DFA295F9D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324073C1-95BE-4523-99A6-2A44B622104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873E6889-DB97-469B-85BC-5A6D9FA081A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A1AFCD86-481E-441A-8DBF-08E7B37CE98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89684</xdr:rowOff>
    </xdr:from>
    <xdr:to>
      <xdr:col>55</xdr:col>
      <xdr:colOff>50800</xdr:colOff>
      <xdr:row>109</xdr:row>
      <xdr:rowOff>19834</xdr:rowOff>
    </xdr:to>
    <xdr:sp macro="" textlink="">
      <xdr:nvSpPr>
        <xdr:cNvPr id="449" name="楕円 448">
          <a:extLst>
            <a:ext uri="{FF2B5EF4-FFF2-40B4-BE49-F238E27FC236}">
              <a16:creationId xmlns:a16="http://schemas.microsoft.com/office/drawing/2014/main" id="{A551DA58-D975-49EA-BC7B-DBB20DFACE6E}"/>
            </a:ext>
          </a:extLst>
        </xdr:cNvPr>
        <xdr:cNvSpPr/>
      </xdr:nvSpPr>
      <xdr:spPr>
        <a:xfrm>
          <a:off x="10426700" y="186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7677</xdr:rowOff>
    </xdr:from>
    <xdr:ext cx="599010" cy="259045"/>
    <xdr:sp macro="" textlink="">
      <xdr:nvSpPr>
        <xdr:cNvPr id="450" name="【港湾・漁港】&#10;一人当たり有形固定資産（償却資産）額該当値テキスト">
          <a:extLst>
            <a:ext uri="{FF2B5EF4-FFF2-40B4-BE49-F238E27FC236}">
              <a16:creationId xmlns:a16="http://schemas.microsoft.com/office/drawing/2014/main" id="{BB9A42E0-CBF1-4336-AE64-C21A9A48C8AA}"/>
            </a:ext>
          </a:extLst>
        </xdr:cNvPr>
        <xdr:cNvSpPr txBox="1"/>
      </xdr:nvSpPr>
      <xdr:spPr>
        <a:xfrm>
          <a:off x="10515600" y="1852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90047</xdr:rowOff>
    </xdr:from>
    <xdr:to>
      <xdr:col>50</xdr:col>
      <xdr:colOff>165100</xdr:colOff>
      <xdr:row>109</xdr:row>
      <xdr:rowOff>20197</xdr:rowOff>
    </xdr:to>
    <xdr:sp macro="" textlink="">
      <xdr:nvSpPr>
        <xdr:cNvPr id="451" name="楕円 450">
          <a:extLst>
            <a:ext uri="{FF2B5EF4-FFF2-40B4-BE49-F238E27FC236}">
              <a16:creationId xmlns:a16="http://schemas.microsoft.com/office/drawing/2014/main" id="{E667E7AF-F803-440B-AC37-E02ACB978995}"/>
            </a:ext>
          </a:extLst>
        </xdr:cNvPr>
        <xdr:cNvSpPr/>
      </xdr:nvSpPr>
      <xdr:spPr>
        <a:xfrm>
          <a:off x="9588500" y="186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140484</xdr:rowOff>
    </xdr:from>
    <xdr:to>
      <xdr:col>55</xdr:col>
      <xdr:colOff>0</xdr:colOff>
      <xdr:row>108</xdr:row>
      <xdr:rowOff>140847</xdr:rowOff>
    </xdr:to>
    <xdr:cxnSp macro="">
      <xdr:nvCxnSpPr>
        <xdr:cNvPr id="452" name="直線コネクタ 451">
          <a:extLst>
            <a:ext uri="{FF2B5EF4-FFF2-40B4-BE49-F238E27FC236}">
              <a16:creationId xmlns:a16="http://schemas.microsoft.com/office/drawing/2014/main" id="{17B151AC-E277-4FD8-8A05-C19E2BBA5246}"/>
            </a:ext>
          </a:extLst>
        </xdr:cNvPr>
        <xdr:cNvCxnSpPr/>
      </xdr:nvCxnSpPr>
      <xdr:spPr>
        <a:xfrm flipV="1">
          <a:off x="9639300" y="18657084"/>
          <a:ext cx="8382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90320</xdr:rowOff>
    </xdr:from>
    <xdr:to>
      <xdr:col>46</xdr:col>
      <xdr:colOff>38100</xdr:colOff>
      <xdr:row>109</xdr:row>
      <xdr:rowOff>20470</xdr:rowOff>
    </xdr:to>
    <xdr:sp macro="" textlink="">
      <xdr:nvSpPr>
        <xdr:cNvPr id="453" name="楕円 452">
          <a:extLst>
            <a:ext uri="{FF2B5EF4-FFF2-40B4-BE49-F238E27FC236}">
              <a16:creationId xmlns:a16="http://schemas.microsoft.com/office/drawing/2014/main" id="{3FC9BAB6-AE70-4CCE-AC37-3783E88AE949}"/>
            </a:ext>
          </a:extLst>
        </xdr:cNvPr>
        <xdr:cNvSpPr/>
      </xdr:nvSpPr>
      <xdr:spPr>
        <a:xfrm>
          <a:off x="8699500" y="186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140847</xdr:rowOff>
    </xdr:from>
    <xdr:to>
      <xdr:col>50</xdr:col>
      <xdr:colOff>114300</xdr:colOff>
      <xdr:row>108</xdr:row>
      <xdr:rowOff>141120</xdr:rowOff>
    </xdr:to>
    <xdr:cxnSp macro="">
      <xdr:nvCxnSpPr>
        <xdr:cNvPr id="454" name="直線コネクタ 453">
          <a:extLst>
            <a:ext uri="{FF2B5EF4-FFF2-40B4-BE49-F238E27FC236}">
              <a16:creationId xmlns:a16="http://schemas.microsoft.com/office/drawing/2014/main" id="{05C40CB7-8B71-4F9C-8289-092E1E099168}"/>
            </a:ext>
          </a:extLst>
        </xdr:cNvPr>
        <xdr:cNvCxnSpPr/>
      </xdr:nvCxnSpPr>
      <xdr:spPr>
        <a:xfrm flipV="1">
          <a:off x="8750300" y="18657447"/>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140647</xdr:rowOff>
    </xdr:from>
    <xdr:ext cx="690189" cy="259045"/>
    <xdr:sp macro="" textlink="">
      <xdr:nvSpPr>
        <xdr:cNvPr id="455" name="n_1aveValue【港湾・漁港】&#10;一人当たり有形固定資産（償却資産）額">
          <a:extLst>
            <a:ext uri="{FF2B5EF4-FFF2-40B4-BE49-F238E27FC236}">
              <a16:creationId xmlns:a16="http://schemas.microsoft.com/office/drawing/2014/main" id="{CEED0EC3-C1A9-4705-B20B-DADB57F92C22}"/>
            </a:ext>
          </a:extLst>
        </xdr:cNvPr>
        <xdr:cNvSpPr txBox="1"/>
      </xdr:nvSpPr>
      <xdr:spPr>
        <a:xfrm>
          <a:off x="9281505" y="18314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144443</xdr:rowOff>
    </xdr:from>
    <xdr:ext cx="690189" cy="259045"/>
    <xdr:sp macro="" textlink="">
      <xdr:nvSpPr>
        <xdr:cNvPr id="456" name="n_2aveValue【港湾・漁港】&#10;一人当たり有形固定資産（償却資産）額">
          <a:extLst>
            <a:ext uri="{FF2B5EF4-FFF2-40B4-BE49-F238E27FC236}">
              <a16:creationId xmlns:a16="http://schemas.microsoft.com/office/drawing/2014/main" id="{B1F23431-93D9-46FC-93A0-5A2F1D511413}"/>
            </a:ext>
          </a:extLst>
        </xdr:cNvPr>
        <xdr:cNvSpPr txBox="1"/>
      </xdr:nvSpPr>
      <xdr:spPr>
        <a:xfrm>
          <a:off x="84052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126140</xdr:rowOff>
    </xdr:from>
    <xdr:ext cx="690189" cy="259045"/>
    <xdr:sp macro="" textlink="">
      <xdr:nvSpPr>
        <xdr:cNvPr id="457" name="n_3aveValue【港湾・漁港】&#10;一人当たり有形固定資産（償却資産）額">
          <a:extLst>
            <a:ext uri="{FF2B5EF4-FFF2-40B4-BE49-F238E27FC236}">
              <a16:creationId xmlns:a16="http://schemas.microsoft.com/office/drawing/2014/main" id="{0368415C-B161-46F1-8196-535EC64D917C}"/>
            </a:ext>
          </a:extLst>
        </xdr:cNvPr>
        <xdr:cNvSpPr txBox="1"/>
      </xdr:nvSpPr>
      <xdr:spPr>
        <a:xfrm>
          <a:off x="7516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4534</xdr:rowOff>
    </xdr:from>
    <xdr:ext cx="690189" cy="259045"/>
    <xdr:sp macro="" textlink="">
      <xdr:nvSpPr>
        <xdr:cNvPr id="458" name="n_4aveValue【港湾・漁港】&#10;一人当たり有形固定資産（償却資産）額">
          <a:extLst>
            <a:ext uri="{FF2B5EF4-FFF2-40B4-BE49-F238E27FC236}">
              <a16:creationId xmlns:a16="http://schemas.microsoft.com/office/drawing/2014/main" id="{494AA6B1-7563-495E-9F78-75F794168647}"/>
            </a:ext>
          </a:extLst>
        </xdr:cNvPr>
        <xdr:cNvSpPr txBox="1"/>
      </xdr:nvSpPr>
      <xdr:spPr>
        <a:xfrm>
          <a:off x="6627205" y="18349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11324</xdr:rowOff>
    </xdr:from>
    <xdr:ext cx="599010" cy="259045"/>
    <xdr:sp macro="" textlink="">
      <xdr:nvSpPr>
        <xdr:cNvPr id="459" name="n_1mainValue【港湾・漁港】&#10;一人当たり有形固定資産（償却資産）額">
          <a:extLst>
            <a:ext uri="{FF2B5EF4-FFF2-40B4-BE49-F238E27FC236}">
              <a16:creationId xmlns:a16="http://schemas.microsoft.com/office/drawing/2014/main" id="{F4031A57-F8F6-4870-9048-D64242FE4F50}"/>
            </a:ext>
          </a:extLst>
        </xdr:cNvPr>
        <xdr:cNvSpPr txBox="1"/>
      </xdr:nvSpPr>
      <xdr:spPr>
        <a:xfrm>
          <a:off x="9327095" y="1869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11597</xdr:rowOff>
    </xdr:from>
    <xdr:ext cx="599010" cy="259045"/>
    <xdr:sp macro="" textlink="">
      <xdr:nvSpPr>
        <xdr:cNvPr id="460" name="n_2mainValue【港湾・漁港】&#10;一人当たり有形固定資産（償却資産）額">
          <a:extLst>
            <a:ext uri="{FF2B5EF4-FFF2-40B4-BE49-F238E27FC236}">
              <a16:creationId xmlns:a16="http://schemas.microsoft.com/office/drawing/2014/main" id="{F899998A-F824-49BC-8A13-473AD8DD86F0}"/>
            </a:ext>
          </a:extLst>
        </xdr:cNvPr>
        <xdr:cNvSpPr txBox="1"/>
      </xdr:nvSpPr>
      <xdr:spPr>
        <a:xfrm>
          <a:off x="8450795" y="1869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37A453A2-E005-4F95-9476-5B3AE7AD578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EB027CB5-2028-4FF7-A1CB-F6EEAE10700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A6E963A6-0E2C-41D4-AE35-A06BC97387F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4800E156-0E96-495C-9CF7-CD73675F4D0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45D00F6C-D43A-48FE-846D-F95E5A225CC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472CBD7F-87EC-4381-8593-B953884C7B7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7A007E60-1A3B-4399-AFE3-59EF03DFF2C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8A977754-A40B-4260-AFAD-5F6D1286DD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5140B241-A686-43E0-AC0C-B5045F0DE85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A26CD62A-09CE-4F68-9ED6-7600D5CB67E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id="{92CE87FA-414C-4552-814A-EE96818BE89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2" name="直線コネクタ 471">
          <a:extLst>
            <a:ext uri="{FF2B5EF4-FFF2-40B4-BE49-F238E27FC236}">
              <a16:creationId xmlns:a16="http://schemas.microsoft.com/office/drawing/2014/main" id="{F197D5C8-AB04-43D3-ABF3-9F9A44FFB9A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3" name="テキスト ボックス 472">
          <a:extLst>
            <a:ext uri="{FF2B5EF4-FFF2-40B4-BE49-F238E27FC236}">
              <a16:creationId xmlns:a16="http://schemas.microsoft.com/office/drawing/2014/main" id="{E42E6868-E5FA-4CA3-A2DE-7C0DAE20CCF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4" name="直線コネクタ 473">
          <a:extLst>
            <a:ext uri="{FF2B5EF4-FFF2-40B4-BE49-F238E27FC236}">
              <a16:creationId xmlns:a16="http://schemas.microsoft.com/office/drawing/2014/main" id="{38B2DF83-4BFC-4076-B40D-693D64A882E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5" name="テキスト ボックス 474">
          <a:extLst>
            <a:ext uri="{FF2B5EF4-FFF2-40B4-BE49-F238E27FC236}">
              <a16:creationId xmlns:a16="http://schemas.microsoft.com/office/drawing/2014/main" id="{198461E1-DFC1-477A-B1CA-E46D4540DF1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6" name="直線コネクタ 475">
          <a:extLst>
            <a:ext uri="{FF2B5EF4-FFF2-40B4-BE49-F238E27FC236}">
              <a16:creationId xmlns:a16="http://schemas.microsoft.com/office/drawing/2014/main" id="{0278FC16-B5C0-4877-803B-1DD160AD8B0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7" name="テキスト ボックス 476">
          <a:extLst>
            <a:ext uri="{FF2B5EF4-FFF2-40B4-BE49-F238E27FC236}">
              <a16:creationId xmlns:a16="http://schemas.microsoft.com/office/drawing/2014/main" id="{CFB70B49-14E2-4A91-979E-D469198F207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8" name="直線コネクタ 477">
          <a:extLst>
            <a:ext uri="{FF2B5EF4-FFF2-40B4-BE49-F238E27FC236}">
              <a16:creationId xmlns:a16="http://schemas.microsoft.com/office/drawing/2014/main" id="{BC907D39-C1E0-4314-9EDE-0145D02B521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9" name="テキスト ボックス 478">
          <a:extLst>
            <a:ext uri="{FF2B5EF4-FFF2-40B4-BE49-F238E27FC236}">
              <a16:creationId xmlns:a16="http://schemas.microsoft.com/office/drawing/2014/main" id="{EB7E6614-3F73-4C70-B27E-10369BCB405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0" name="直線コネクタ 479">
          <a:extLst>
            <a:ext uri="{FF2B5EF4-FFF2-40B4-BE49-F238E27FC236}">
              <a16:creationId xmlns:a16="http://schemas.microsoft.com/office/drawing/2014/main" id="{61BED4A8-2ED1-48A2-8359-1A111E67628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1" name="テキスト ボックス 480">
          <a:extLst>
            <a:ext uri="{FF2B5EF4-FFF2-40B4-BE49-F238E27FC236}">
              <a16:creationId xmlns:a16="http://schemas.microsoft.com/office/drawing/2014/main" id="{A3166086-2736-4A85-B51B-133D260A1EE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2" name="直線コネクタ 481">
          <a:extLst>
            <a:ext uri="{FF2B5EF4-FFF2-40B4-BE49-F238E27FC236}">
              <a16:creationId xmlns:a16="http://schemas.microsoft.com/office/drawing/2014/main" id="{DB89FE86-D17B-4360-B2D2-1BC93FC2D06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3" name="テキスト ボックス 482">
          <a:extLst>
            <a:ext uri="{FF2B5EF4-FFF2-40B4-BE49-F238E27FC236}">
              <a16:creationId xmlns:a16="http://schemas.microsoft.com/office/drawing/2014/main" id="{2EB14CCF-685A-4A51-8242-56625AE5570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a:extLst>
            <a:ext uri="{FF2B5EF4-FFF2-40B4-BE49-F238E27FC236}">
              <a16:creationId xmlns:a16="http://schemas.microsoft.com/office/drawing/2014/main" id="{E633E92C-7DE1-4D01-A937-11D7DC7BC1F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a:extLst>
            <a:ext uri="{FF2B5EF4-FFF2-40B4-BE49-F238E27FC236}">
              <a16:creationId xmlns:a16="http://schemas.microsoft.com/office/drawing/2014/main" id="{3770FB47-6375-490E-BAEF-DECD320EED9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486" name="直線コネクタ 485">
          <a:extLst>
            <a:ext uri="{FF2B5EF4-FFF2-40B4-BE49-F238E27FC236}">
              <a16:creationId xmlns:a16="http://schemas.microsoft.com/office/drawing/2014/main" id="{1E6BEDF6-4578-4CC9-823F-299C9864DEA2}"/>
            </a:ext>
          </a:extLst>
        </xdr:cNvPr>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7" name="【認定こども園・幼稚園・保育所】&#10;有形固定資産減価償却率最小値テキスト">
          <a:extLst>
            <a:ext uri="{FF2B5EF4-FFF2-40B4-BE49-F238E27FC236}">
              <a16:creationId xmlns:a16="http://schemas.microsoft.com/office/drawing/2014/main" id="{775E408B-F78D-4FA6-99AF-CFA90EFD5FD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8" name="直線コネクタ 487">
          <a:extLst>
            <a:ext uri="{FF2B5EF4-FFF2-40B4-BE49-F238E27FC236}">
              <a16:creationId xmlns:a16="http://schemas.microsoft.com/office/drawing/2014/main" id="{5E8FF980-4502-4D19-8E8E-1C6CF95606D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89" name="【認定こども園・幼稚園・保育所】&#10;有形固定資産減価償却率最大値テキスト">
          <a:extLst>
            <a:ext uri="{FF2B5EF4-FFF2-40B4-BE49-F238E27FC236}">
              <a16:creationId xmlns:a16="http://schemas.microsoft.com/office/drawing/2014/main" id="{99E0D50C-BF0D-4923-978C-31DD033EFA53}"/>
            </a:ext>
          </a:extLst>
        </xdr:cNvPr>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90" name="直線コネクタ 489">
          <a:extLst>
            <a:ext uri="{FF2B5EF4-FFF2-40B4-BE49-F238E27FC236}">
              <a16:creationId xmlns:a16="http://schemas.microsoft.com/office/drawing/2014/main" id="{47E31684-3249-4633-87D3-407677847E16}"/>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91" name="【認定こども園・幼稚園・保育所】&#10;有形固定資産減価償却率平均値テキスト">
          <a:extLst>
            <a:ext uri="{FF2B5EF4-FFF2-40B4-BE49-F238E27FC236}">
              <a16:creationId xmlns:a16="http://schemas.microsoft.com/office/drawing/2014/main" id="{9678FAE2-3B75-4EA8-AB5A-C8494F7E41DF}"/>
            </a:ext>
          </a:extLst>
        </xdr:cNvPr>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92" name="フローチャート: 判断 491">
          <a:extLst>
            <a:ext uri="{FF2B5EF4-FFF2-40B4-BE49-F238E27FC236}">
              <a16:creationId xmlns:a16="http://schemas.microsoft.com/office/drawing/2014/main" id="{CCADEC06-D8F4-40A5-B63D-8C59550D6DE2}"/>
            </a:ext>
          </a:extLst>
        </xdr:cNvPr>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93" name="フローチャート: 判断 492">
          <a:extLst>
            <a:ext uri="{FF2B5EF4-FFF2-40B4-BE49-F238E27FC236}">
              <a16:creationId xmlns:a16="http://schemas.microsoft.com/office/drawing/2014/main" id="{4ACA28CB-DDF9-42C5-B38F-B703E07FF910}"/>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94" name="フローチャート: 判断 493">
          <a:extLst>
            <a:ext uri="{FF2B5EF4-FFF2-40B4-BE49-F238E27FC236}">
              <a16:creationId xmlns:a16="http://schemas.microsoft.com/office/drawing/2014/main" id="{75284ABC-895D-43E0-8EA3-E8873FF0A6F5}"/>
            </a:ext>
          </a:extLst>
        </xdr:cNvPr>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95" name="フローチャート: 判断 494">
          <a:extLst>
            <a:ext uri="{FF2B5EF4-FFF2-40B4-BE49-F238E27FC236}">
              <a16:creationId xmlns:a16="http://schemas.microsoft.com/office/drawing/2014/main" id="{BF97C73A-9968-4CDD-B4E2-723158125FEC}"/>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96" name="フローチャート: 判断 495">
          <a:extLst>
            <a:ext uri="{FF2B5EF4-FFF2-40B4-BE49-F238E27FC236}">
              <a16:creationId xmlns:a16="http://schemas.microsoft.com/office/drawing/2014/main" id="{B2DED360-BF17-4A14-BE77-95C2ABE232A1}"/>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D972BD40-6B38-4339-B418-15162FDDF9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AC00769B-8305-4E6B-AC7E-B0CEE7E1ED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82EDD7E8-3926-4B1B-85AF-B55454968D6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A270FB66-8AF3-4853-BFA0-BF1CDCA188C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FEE4DDA8-F8C5-4CC1-A6B3-178162117C9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80917</xdr:rowOff>
    </xdr:from>
    <xdr:to>
      <xdr:col>85</xdr:col>
      <xdr:colOff>177800</xdr:colOff>
      <xdr:row>38</xdr:row>
      <xdr:rowOff>11068</xdr:rowOff>
    </xdr:to>
    <xdr:sp macro="" textlink="">
      <xdr:nvSpPr>
        <xdr:cNvPr id="502" name="楕円 501">
          <a:extLst>
            <a:ext uri="{FF2B5EF4-FFF2-40B4-BE49-F238E27FC236}">
              <a16:creationId xmlns:a16="http://schemas.microsoft.com/office/drawing/2014/main" id="{1C54EDC2-D33B-49E1-B77E-10BE258CF41D}"/>
            </a:ext>
          </a:extLst>
        </xdr:cNvPr>
        <xdr:cNvSpPr/>
      </xdr:nvSpPr>
      <xdr:spPr>
        <a:xfrm>
          <a:off x="16268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59344</xdr:rowOff>
    </xdr:from>
    <xdr:ext cx="405111" cy="259045"/>
    <xdr:sp macro="" textlink="">
      <xdr:nvSpPr>
        <xdr:cNvPr id="503" name="【認定こども園・幼稚園・保育所】&#10;有形固定資産減価償却率該当値テキスト">
          <a:extLst>
            <a:ext uri="{FF2B5EF4-FFF2-40B4-BE49-F238E27FC236}">
              <a16:creationId xmlns:a16="http://schemas.microsoft.com/office/drawing/2014/main" id="{03095668-3351-4CC4-8DCC-0681B7A9BB41}"/>
            </a:ext>
          </a:extLst>
        </xdr:cNvPr>
        <xdr:cNvSpPr txBox="1"/>
      </xdr:nvSpPr>
      <xdr:spPr>
        <a:xfrm>
          <a:off x="16357600"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504" name="楕円 503">
          <a:extLst>
            <a:ext uri="{FF2B5EF4-FFF2-40B4-BE49-F238E27FC236}">
              <a16:creationId xmlns:a16="http://schemas.microsoft.com/office/drawing/2014/main" id="{06A1907C-501D-438B-8416-97C9CE3CC75C}"/>
            </a:ext>
          </a:extLst>
        </xdr:cNvPr>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37</xdr:row>
      <xdr:rowOff>131717</xdr:rowOff>
    </xdr:to>
    <xdr:cxnSp macro="">
      <xdr:nvCxnSpPr>
        <xdr:cNvPr id="505" name="直線コネクタ 504">
          <a:extLst>
            <a:ext uri="{FF2B5EF4-FFF2-40B4-BE49-F238E27FC236}">
              <a16:creationId xmlns:a16="http://schemas.microsoft.com/office/drawing/2014/main" id="{36953C94-92F6-4F7C-99BC-B60EC2E2FE42}"/>
            </a:ext>
          </a:extLst>
        </xdr:cNvPr>
        <xdr:cNvCxnSpPr/>
      </xdr:nvCxnSpPr>
      <xdr:spPr>
        <a:xfrm>
          <a:off x="15481300" y="643128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160927</xdr:rowOff>
    </xdr:from>
    <xdr:to>
      <xdr:col>76</xdr:col>
      <xdr:colOff>165100</xdr:colOff>
      <xdr:row>37</xdr:row>
      <xdr:rowOff>91077</xdr:rowOff>
    </xdr:to>
    <xdr:sp macro="" textlink="">
      <xdr:nvSpPr>
        <xdr:cNvPr id="506" name="楕円 505">
          <a:extLst>
            <a:ext uri="{FF2B5EF4-FFF2-40B4-BE49-F238E27FC236}">
              <a16:creationId xmlns:a16="http://schemas.microsoft.com/office/drawing/2014/main" id="{2A2D694B-3697-4D8E-AF54-F378E0334935}"/>
            </a:ext>
          </a:extLst>
        </xdr:cNvPr>
        <xdr:cNvSpPr/>
      </xdr:nvSpPr>
      <xdr:spPr>
        <a:xfrm>
          <a:off x="14541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40277</xdr:rowOff>
    </xdr:from>
    <xdr:to>
      <xdr:col>81</xdr:col>
      <xdr:colOff>50800</xdr:colOff>
      <xdr:row>37</xdr:row>
      <xdr:rowOff>87630</xdr:rowOff>
    </xdr:to>
    <xdr:cxnSp macro="">
      <xdr:nvCxnSpPr>
        <xdr:cNvPr id="507" name="直線コネクタ 506">
          <a:extLst>
            <a:ext uri="{FF2B5EF4-FFF2-40B4-BE49-F238E27FC236}">
              <a16:creationId xmlns:a16="http://schemas.microsoft.com/office/drawing/2014/main" id="{2DB07787-7F70-4EFB-B6C5-0D69D4F5C581}"/>
            </a:ext>
          </a:extLst>
        </xdr:cNvPr>
        <xdr:cNvCxnSpPr/>
      </xdr:nvCxnSpPr>
      <xdr:spPr>
        <a:xfrm>
          <a:off x="14592300" y="63839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87449</xdr:rowOff>
    </xdr:from>
    <xdr:to>
      <xdr:col>72</xdr:col>
      <xdr:colOff>38100</xdr:colOff>
      <xdr:row>38</xdr:row>
      <xdr:rowOff>17599</xdr:rowOff>
    </xdr:to>
    <xdr:sp macro="" textlink="">
      <xdr:nvSpPr>
        <xdr:cNvPr id="508" name="楕円 507">
          <a:extLst>
            <a:ext uri="{FF2B5EF4-FFF2-40B4-BE49-F238E27FC236}">
              <a16:creationId xmlns:a16="http://schemas.microsoft.com/office/drawing/2014/main" id="{8B088B84-87E3-4A94-9F4B-FD18DE299858}"/>
            </a:ext>
          </a:extLst>
        </xdr:cNvPr>
        <xdr:cNvSpPr/>
      </xdr:nvSpPr>
      <xdr:spPr>
        <a:xfrm>
          <a:off x="13652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40277</xdr:rowOff>
    </xdr:from>
    <xdr:to>
      <xdr:col>76</xdr:col>
      <xdr:colOff>114300</xdr:colOff>
      <xdr:row>37</xdr:row>
      <xdr:rowOff>138249</xdr:rowOff>
    </xdr:to>
    <xdr:cxnSp macro="">
      <xdr:nvCxnSpPr>
        <xdr:cNvPr id="509" name="直線コネクタ 508">
          <a:extLst>
            <a:ext uri="{FF2B5EF4-FFF2-40B4-BE49-F238E27FC236}">
              <a16:creationId xmlns:a16="http://schemas.microsoft.com/office/drawing/2014/main" id="{9329E7BF-2490-430D-A906-C6C56FF73CA5}"/>
            </a:ext>
          </a:extLst>
        </xdr:cNvPr>
        <xdr:cNvCxnSpPr/>
      </xdr:nvCxnSpPr>
      <xdr:spPr>
        <a:xfrm flipV="1">
          <a:off x="13703300" y="638392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510" name="n_1aveValue【認定こども園・幼稚園・保育所】&#10;有形固定資産減価償却率">
          <a:extLst>
            <a:ext uri="{FF2B5EF4-FFF2-40B4-BE49-F238E27FC236}">
              <a16:creationId xmlns:a16="http://schemas.microsoft.com/office/drawing/2014/main" id="{AF8CD9FA-BCBB-4CD0-806B-A4D66070F071}"/>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511" name="n_2aveValue【認定こども園・幼稚園・保育所】&#10;有形固定資産減価償却率">
          <a:extLst>
            <a:ext uri="{FF2B5EF4-FFF2-40B4-BE49-F238E27FC236}">
              <a16:creationId xmlns:a16="http://schemas.microsoft.com/office/drawing/2014/main" id="{9433792C-D602-4A00-9376-A3ECD4117A70}"/>
            </a:ext>
          </a:extLst>
        </xdr:cNvPr>
        <xdr:cNvSpPr txBox="1"/>
      </xdr:nvSpPr>
      <xdr:spPr>
        <a:xfrm>
          <a:off x="14389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512" name="n_3aveValue【認定こども園・幼稚園・保育所】&#10;有形固定資産減価償却率">
          <a:extLst>
            <a:ext uri="{FF2B5EF4-FFF2-40B4-BE49-F238E27FC236}">
              <a16:creationId xmlns:a16="http://schemas.microsoft.com/office/drawing/2014/main" id="{7AC29B32-F999-4FA8-A780-58EAAB967245}"/>
            </a:ext>
          </a:extLst>
        </xdr:cNvPr>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513" name="n_4aveValue【認定こども園・幼稚園・保育所】&#10;有形固定資産減価償却率">
          <a:extLst>
            <a:ext uri="{FF2B5EF4-FFF2-40B4-BE49-F238E27FC236}">
              <a16:creationId xmlns:a16="http://schemas.microsoft.com/office/drawing/2014/main" id="{CDDB9A69-18E0-4265-AC46-8D0C1957FB49}"/>
            </a:ext>
          </a:extLst>
        </xdr:cNvPr>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129557</xdr:rowOff>
    </xdr:from>
    <xdr:ext cx="405111" cy="259045"/>
    <xdr:sp macro="" textlink="">
      <xdr:nvSpPr>
        <xdr:cNvPr id="514" name="n_1mainValue【認定こども園・幼稚園・保育所】&#10;有形固定資産減価償却率">
          <a:extLst>
            <a:ext uri="{FF2B5EF4-FFF2-40B4-BE49-F238E27FC236}">
              <a16:creationId xmlns:a16="http://schemas.microsoft.com/office/drawing/2014/main" id="{99CD5FBB-AA5C-4EE1-BCC7-5C292C4F6F1D}"/>
            </a:ext>
          </a:extLst>
        </xdr:cNvPr>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515" name="n_2mainValue【認定こども園・幼稚園・保育所】&#10;有形固定資産減価償却率">
          <a:extLst>
            <a:ext uri="{FF2B5EF4-FFF2-40B4-BE49-F238E27FC236}">
              <a16:creationId xmlns:a16="http://schemas.microsoft.com/office/drawing/2014/main" id="{50B3AE0E-30C5-4FE3-BCAF-146F2D37DB37}"/>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34126</xdr:rowOff>
    </xdr:from>
    <xdr:ext cx="405111" cy="259045"/>
    <xdr:sp macro="" textlink="">
      <xdr:nvSpPr>
        <xdr:cNvPr id="516" name="n_3mainValue【認定こども園・幼稚園・保育所】&#10;有形固定資産減価償却率">
          <a:extLst>
            <a:ext uri="{FF2B5EF4-FFF2-40B4-BE49-F238E27FC236}">
              <a16:creationId xmlns:a16="http://schemas.microsoft.com/office/drawing/2014/main" id="{A62FA904-3C53-439B-80A3-7C54020BBAF2}"/>
            </a:ext>
          </a:extLst>
        </xdr:cNvPr>
        <xdr:cNvSpPr txBox="1"/>
      </xdr:nvSpPr>
      <xdr:spPr>
        <a:xfrm>
          <a:off x="13500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a:extLst>
            <a:ext uri="{FF2B5EF4-FFF2-40B4-BE49-F238E27FC236}">
              <a16:creationId xmlns:a16="http://schemas.microsoft.com/office/drawing/2014/main" id="{FEB8A4A4-D753-460B-9876-8ADF2BDBEA5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a:extLst>
            <a:ext uri="{FF2B5EF4-FFF2-40B4-BE49-F238E27FC236}">
              <a16:creationId xmlns:a16="http://schemas.microsoft.com/office/drawing/2014/main" id="{050728E5-20A2-4EBE-A9E9-D85DD176906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a:extLst>
            <a:ext uri="{FF2B5EF4-FFF2-40B4-BE49-F238E27FC236}">
              <a16:creationId xmlns:a16="http://schemas.microsoft.com/office/drawing/2014/main" id="{6BF04E84-0A11-40D1-814E-5A3C42D0F82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a:extLst>
            <a:ext uri="{FF2B5EF4-FFF2-40B4-BE49-F238E27FC236}">
              <a16:creationId xmlns:a16="http://schemas.microsoft.com/office/drawing/2014/main" id="{FD6BEFCA-DA34-4998-A677-C9F11CD6DBD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a:extLst>
            <a:ext uri="{FF2B5EF4-FFF2-40B4-BE49-F238E27FC236}">
              <a16:creationId xmlns:a16="http://schemas.microsoft.com/office/drawing/2014/main" id="{50954CAA-B485-4116-A8DF-7F24F20073C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a:extLst>
            <a:ext uri="{FF2B5EF4-FFF2-40B4-BE49-F238E27FC236}">
              <a16:creationId xmlns:a16="http://schemas.microsoft.com/office/drawing/2014/main" id="{FCBBEA67-9180-454E-AB7A-EF7172F47D8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a:extLst>
            <a:ext uri="{FF2B5EF4-FFF2-40B4-BE49-F238E27FC236}">
              <a16:creationId xmlns:a16="http://schemas.microsoft.com/office/drawing/2014/main" id="{6A3C0351-4579-43FB-A66C-414E0DDE171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a:extLst>
            <a:ext uri="{FF2B5EF4-FFF2-40B4-BE49-F238E27FC236}">
              <a16:creationId xmlns:a16="http://schemas.microsoft.com/office/drawing/2014/main" id="{53BDDAED-14D4-464C-B373-6B922A4564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a:extLst>
            <a:ext uri="{FF2B5EF4-FFF2-40B4-BE49-F238E27FC236}">
              <a16:creationId xmlns:a16="http://schemas.microsoft.com/office/drawing/2014/main" id="{21511614-1DBC-40C1-9AA1-4C5366200B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a:extLst>
            <a:ext uri="{FF2B5EF4-FFF2-40B4-BE49-F238E27FC236}">
              <a16:creationId xmlns:a16="http://schemas.microsoft.com/office/drawing/2014/main" id="{254F86F0-8B3D-4412-A130-C3A6294A7B1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7" name="直線コネクタ 526">
          <a:extLst>
            <a:ext uri="{FF2B5EF4-FFF2-40B4-BE49-F238E27FC236}">
              <a16:creationId xmlns:a16="http://schemas.microsoft.com/office/drawing/2014/main" id="{842E2156-CD0B-4393-8908-66B6122E17C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28" name="テキスト ボックス 527">
          <a:extLst>
            <a:ext uri="{FF2B5EF4-FFF2-40B4-BE49-F238E27FC236}">
              <a16:creationId xmlns:a16="http://schemas.microsoft.com/office/drawing/2014/main" id="{33CFD0EB-EBC6-416C-A80D-D2EA5EC83DC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9" name="直線コネクタ 528">
          <a:extLst>
            <a:ext uri="{FF2B5EF4-FFF2-40B4-BE49-F238E27FC236}">
              <a16:creationId xmlns:a16="http://schemas.microsoft.com/office/drawing/2014/main" id="{299021D0-A6C4-4EA7-8132-B4AFDC6FB43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0" name="テキスト ボックス 529">
          <a:extLst>
            <a:ext uri="{FF2B5EF4-FFF2-40B4-BE49-F238E27FC236}">
              <a16:creationId xmlns:a16="http://schemas.microsoft.com/office/drawing/2014/main" id="{91ED2A13-66E1-4BC3-A4AA-6D41362CA27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1" name="直線コネクタ 530">
          <a:extLst>
            <a:ext uri="{FF2B5EF4-FFF2-40B4-BE49-F238E27FC236}">
              <a16:creationId xmlns:a16="http://schemas.microsoft.com/office/drawing/2014/main" id="{885F6F36-E540-4AA1-A146-CB908D77339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32" name="テキスト ボックス 531">
          <a:extLst>
            <a:ext uri="{FF2B5EF4-FFF2-40B4-BE49-F238E27FC236}">
              <a16:creationId xmlns:a16="http://schemas.microsoft.com/office/drawing/2014/main" id="{8B080E2F-55F6-4C03-B071-0933BCB02B5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3" name="直線コネクタ 532">
          <a:extLst>
            <a:ext uri="{FF2B5EF4-FFF2-40B4-BE49-F238E27FC236}">
              <a16:creationId xmlns:a16="http://schemas.microsoft.com/office/drawing/2014/main" id="{27FE01FD-F0CD-4B60-B7D2-0001B2D3E5B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34" name="テキスト ボックス 533">
          <a:extLst>
            <a:ext uri="{FF2B5EF4-FFF2-40B4-BE49-F238E27FC236}">
              <a16:creationId xmlns:a16="http://schemas.microsoft.com/office/drawing/2014/main" id="{A1860B7E-45FC-4197-8BAC-786C38DF625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5" name="直線コネクタ 534">
          <a:extLst>
            <a:ext uri="{FF2B5EF4-FFF2-40B4-BE49-F238E27FC236}">
              <a16:creationId xmlns:a16="http://schemas.microsoft.com/office/drawing/2014/main" id="{095B12A1-9AD7-4449-880C-A3D7CEDD6BD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36" name="テキスト ボックス 535">
          <a:extLst>
            <a:ext uri="{FF2B5EF4-FFF2-40B4-BE49-F238E27FC236}">
              <a16:creationId xmlns:a16="http://schemas.microsoft.com/office/drawing/2014/main" id="{DAD65084-C46E-4B1F-A48C-5D6BB0CA1B3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7" name="直線コネクタ 536">
          <a:extLst>
            <a:ext uri="{FF2B5EF4-FFF2-40B4-BE49-F238E27FC236}">
              <a16:creationId xmlns:a16="http://schemas.microsoft.com/office/drawing/2014/main" id="{16B00F14-04C5-43EE-9BC3-B9D63963A46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38" name="テキスト ボックス 537">
          <a:extLst>
            <a:ext uri="{FF2B5EF4-FFF2-40B4-BE49-F238E27FC236}">
              <a16:creationId xmlns:a16="http://schemas.microsoft.com/office/drawing/2014/main" id="{BB9BE467-2BF3-423A-BD7A-752115F39DB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a:extLst>
            <a:ext uri="{FF2B5EF4-FFF2-40B4-BE49-F238E27FC236}">
              <a16:creationId xmlns:a16="http://schemas.microsoft.com/office/drawing/2014/main" id="{BC32465C-A0BB-49AF-BE09-2ADA7324E2C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0" name="テキスト ボックス 539">
          <a:extLst>
            <a:ext uri="{FF2B5EF4-FFF2-40B4-BE49-F238E27FC236}">
              <a16:creationId xmlns:a16="http://schemas.microsoft.com/office/drawing/2014/main" id="{A38B1F60-F6EB-47EA-BBC1-91E56D56F5D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認定こども園・幼稚園・保育所】&#10;一人当たり面積グラフ枠">
          <a:extLst>
            <a:ext uri="{FF2B5EF4-FFF2-40B4-BE49-F238E27FC236}">
              <a16:creationId xmlns:a16="http://schemas.microsoft.com/office/drawing/2014/main" id="{89F8842E-CCD9-44B2-862D-8D75B98DCF4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542" name="直線コネクタ 541">
          <a:extLst>
            <a:ext uri="{FF2B5EF4-FFF2-40B4-BE49-F238E27FC236}">
              <a16:creationId xmlns:a16="http://schemas.microsoft.com/office/drawing/2014/main" id="{63E440A4-354B-45F5-991D-BC27B572CCBB}"/>
            </a:ext>
          </a:extLst>
        </xdr:cNvPr>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543" name="【認定こども園・幼稚園・保育所】&#10;一人当たり面積最小値テキスト">
          <a:extLst>
            <a:ext uri="{FF2B5EF4-FFF2-40B4-BE49-F238E27FC236}">
              <a16:creationId xmlns:a16="http://schemas.microsoft.com/office/drawing/2014/main" id="{FFA84376-8F3A-4C04-AA0C-7081D8F1FE91}"/>
            </a:ext>
          </a:extLst>
        </xdr:cNvPr>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544" name="直線コネクタ 543">
          <a:extLst>
            <a:ext uri="{FF2B5EF4-FFF2-40B4-BE49-F238E27FC236}">
              <a16:creationId xmlns:a16="http://schemas.microsoft.com/office/drawing/2014/main" id="{54AE5AF0-006C-4B05-9326-12372828E4C2}"/>
            </a:ext>
          </a:extLst>
        </xdr:cNvPr>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545" name="【認定こども園・幼稚園・保育所】&#10;一人当たり面積最大値テキスト">
          <a:extLst>
            <a:ext uri="{FF2B5EF4-FFF2-40B4-BE49-F238E27FC236}">
              <a16:creationId xmlns:a16="http://schemas.microsoft.com/office/drawing/2014/main" id="{F035A97D-FEE9-47EB-A8A8-8FF539D4EC21}"/>
            </a:ext>
          </a:extLst>
        </xdr:cNvPr>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546" name="直線コネクタ 545">
          <a:extLst>
            <a:ext uri="{FF2B5EF4-FFF2-40B4-BE49-F238E27FC236}">
              <a16:creationId xmlns:a16="http://schemas.microsoft.com/office/drawing/2014/main" id="{1FEE1AF6-4DDE-4F50-AD5B-8EB125B65EE8}"/>
            </a:ext>
          </a:extLst>
        </xdr:cNvPr>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547" name="【認定こども園・幼稚園・保育所】&#10;一人当たり面積平均値テキスト">
          <a:extLst>
            <a:ext uri="{FF2B5EF4-FFF2-40B4-BE49-F238E27FC236}">
              <a16:creationId xmlns:a16="http://schemas.microsoft.com/office/drawing/2014/main" id="{AF417158-138F-46C8-AE85-84C4BF576915}"/>
            </a:ext>
          </a:extLst>
        </xdr:cNvPr>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48" name="フローチャート: 判断 547">
          <a:extLst>
            <a:ext uri="{FF2B5EF4-FFF2-40B4-BE49-F238E27FC236}">
              <a16:creationId xmlns:a16="http://schemas.microsoft.com/office/drawing/2014/main" id="{F2EDEDD6-81C2-48A3-B350-EC916F33CC2C}"/>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49" name="フローチャート: 判断 548">
          <a:extLst>
            <a:ext uri="{FF2B5EF4-FFF2-40B4-BE49-F238E27FC236}">
              <a16:creationId xmlns:a16="http://schemas.microsoft.com/office/drawing/2014/main" id="{A6C4A9F7-635B-40E8-ABF0-8A30498E2E5A}"/>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550" name="フローチャート: 判断 549">
          <a:extLst>
            <a:ext uri="{FF2B5EF4-FFF2-40B4-BE49-F238E27FC236}">
              <a16:creationId xmlns:a16="http://schemas.microsoft.com/office/drawing/2014/main" id="{46311DB4-F3A7-4A6A-ABCF-FB9795ECBE2A}"/>
            </a:ext>
          </a:extLst>
        </xdr:cNvPr>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551" name="フローチャート: 判断 550">
          <a:extLst>
            <a:ext uri="{FF2B5EF4-FFF2-40B4-BE49-F238E27FC236}">
              <a16:creationId xmlns:a16="http://schemas.microsoft.com/office/drawing/2014/main" id="{472A6360-F1C9-4914-9672-97B15DF2BB6B}"/>
            </a:ext>
          </a:extLst>
        </xdr:cNvPr>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552" name="フローチャート: 判断 551">
          <a:extLst>
            <a:ext uri="{FF2B5EF4-FFF2-40B4-BE49-F238E27FC236}">
              <a16:creationId xmlns:a16="http://schemas.microsoft.com/office/drawing/2014/main" id="{A1BFE930-E5DF-47D5-8D47-1641992DAB8D}"/>
            </a:ext>
          </a:extLst>
        </xdr:cNvPr>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591F9496-9EA1-4055-B5F6-0D9D8C1FE12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362B9414-1C8F-47A3-9E51-DFBE97301FA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45E35421-52F3-4879-96CA-7C2BD0AF7DC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B381A5D7-AA11-42D1-924B-F4BFFD20D7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2B8E34A2-7C28-4E32-8C1A-E5DCD17901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39007</xdr:rowOff>
    </xdr:from>
    <xdr:to>
      <xdr:col>116</xdr:col>
      <xdr:colOff>114300</xdr:colOff>
      <xdr:row>41</xdr:row>
      <xdr:rowOff>140607</xdr:rowOff>
    </xdr:to>
    <xdr:sp macro="" textlink="">
      <xdr:nvSpPr>
        <xdr:cNvPr id="558" name="楕円 557">
          <a:extLst>
            <a:ext uri="{FF2B5EF4-FFF2-40B4-BE49-F238E27FC236}">
              <a16:creationId xmlns:a16="http://schemas.microsoft.com/office/drawing/2014/main" id="{830B3745-19B3-4C26-9BAD-68AE08BDC7C3}"/>
            </a:ext>
          </a:extLst>
        </xdr:cNvPr>
        <xdr:cNvSpPr/>
      </xdr:nvSpPr>
      <xdr:spPr>
        <a:xfrm>
          <a:off x="221107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125384</xdr:rowOff>
    </xdr:from>
    <xdr:ext cx="469744" cy="259045"/>
    <xdr:sp macro="" textlink="">
      <xdr:nvSpPr>
        <xdr:cNvPr id="559" name="【認定こども園・幼稚園・保育所】&#10;一人当たり面積該当値テキスト">
          <a:extLst>
            <a:ext uri="{FF2B5EF4-FFF2-40B4-BE49-F238E27FC236}">
              <a16:creationId xmlns:a16="http://schemas.microsoft.com/office/drawing/2014/main" id="{5DA9156E-0B08-4DB6-868A-E8ED8EC007C7}"/>
            </a:ext>
          </a:extLst>
        </xdr:cNvPr>
        <xdr:cNvSpPr txBox="1"/>
      </xdr:nvSpPr>
      <xdr:spPr>
        <a:xfrm>
          <a:off x="22199600" y="698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44450</xdr:rowOff>
    </xdr:from>
    <xdr:to>
      <xdr:col>112</xdr:col>
      <xdr:colOff>38100</xdr:colOff>
      <xdr:row>41</xdr:row>
      <xdr:rowOff>146050</xdr:rowOff>
    </xdr:to>
    <xdr:sp macro="" textlink="">
      <xdr:nvSpPr>
        <xdr:cNvPr id="560" name="楕円 559">
          <a:extLst>
            <a:ext uri="{FF2B5EF4-FFF2-40B4-BE49-F238E27FC236}">
              <a16:creationId xmlns:a16="http://schemas.microsoft.com/office/drawing/2014/main" id="{09EA60AB-64B6-47DE-9B59-74959BDE6637}"/>
            </a:ext>
          </a:extLst>
        </xdr:cNvPr>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89807</xdr:rowOff>
    </xdr:from>
    <xdr:to>
      <xdr:col>116</xdr:col>
      <xdr:colOff>63500</xdr:colOff>
      <xdr:row>41</xdr:row>
      <xdr:rowOff>95250</xdr:rowOff>
    </xdr:to>
    <xdr:cxnSp macro="">
      <xdr:nvCxnSpPr>
        <xdr:cNvPr id="561" name="直線コネクタ 560">
          <a:extLst>
            <a:ext uri="{FF2B5EF4-FFF2-40B4-BE49-F238E27FC236}">
              <a16:creationId xmlns:a16="http://schemas.microsoft.com/office/drawing/2014/main" id="{0D0047D8-458A-4029-8E50-37B7A0EDCC6C}"/>
            </a:ext>
          </a:extLst>
        </xdr:cNvPr>
        <xdr:cNvCxnSpPr/>
      </xdr:nvCxnSpPr>
      <xdr:spPr>
        <a:xfrm flipV="1">
          <a:off x="21323300" y="711925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48804</xdr:rowOff>
    </xdr:from>
    <xdr:to>
      <xdr:col>107</xdr:col>
      <xdr:colOff>101600</xdr:colOff>
      <xdr:row>41</xdr:row>
      <xdr:rowOff>150404</xdr:rowOff>
    </xdr:to>
    <xdr:sp macro="" textlink="">
      <xdr:nvSpPr>
        <xdr:cNvPr id="562" name="楕円 561">
          <a:extLst>
            <a:ext uri="{FF2B5EF4-FFF2-40B4-BE49-F238E27FC236}">
              <a16:creationId xmlns:a16="http://schemas.microsoft.com/office/drawing/2014/main" id="{91D945A7-30AE-412C-8ABA-ACCF28730563}"/>
            </a:ext>
          </a:extLst>
        </xdr:cNvPr>
        <xdr:cNvSpPr/>
      </xdr:nvSpPr>
      <xdr:spPr>
        <a:xfrm>
          <a:off x="20383500" y="70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95250</xdr:rowOff>
    </xdr:from>
    <xdr:to>
      <xdr:col>111</xdr:col>
      <xdr:colOff>177800</xdr:colOff>
      <xdr:row>41</xdr:row>
      <xdr:rowOff>99604</xdr:rowOff>
    </xdr:to>
    <xdr:cxnSp macro="">
      <xdr:nvCxnSpPr>
        <xdr:cNvPr id="563" name="直線コネクタ 562">
          <a:extLst>
            <a:ext uri="{FF2B5EF4-FFF2-40B4-BE49-F238E27FC236}">
              <a16:creationId xmlns:a16="http://schemas.microsoft.com/office/drawing/2014/main" id="{A70F03D4-C5B6-49DF-A804-23FA7DCC7C59}"/>
            </a:ext>
          </a:extLst>
        </xdr:cNvPr>
        <xdr:cNvCxnSpPr/>
      </xdr:nvCxnSpPr>
      <xdr:spPr>
        <a:xfrm flipV="1">
          <a:off x="20434300" y="712470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75474</xdr:rowOff>
    </xdr:from>
    <xdr:to>
      <xdr:col>102</xdr:col>
      <xdr:colOff>165100</xdr:colOff>
      <xdr:row>41</xdr:row>
      <xdr:rowOff>5624</xdr:rowOff>
    </xdr:to>
    <xdr:sp macro="" textlink="">
      <xdr:nvSpPr>
        <xdr:cNvPr id="564" name="楕円 563">
          <a:extLst>
            <a:ext uri="{FF2B5EF4-FFF2-40B4-BE49-F238E27FC236}">
              <a16:creationId xmlns:a16="http://schemas.microsoft.com/office/drawing/2014/main" id="{7A62D672-2585-4793-9272-11BD4898CF1C}"/>
            </a:ext>
          </a:extLst>
        </xdr:cNvPr>
        <xdr:cNvSpPr/>
      </xdr:nvSpPr>
      <xdr:spPr>
        <a:xfrm>
          <a:off x="19494500" y="693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126274</xdr:rowOff>
    </xdr:from>
    <xdr:to>
      <xdr:col>107</xdr:col>
      <xdr:colOff>50800</xdr:colOff>
      <xdr:row>41</xdr:row>
      <xdr:rowOff>99604</xdr:rowOff>
    </xdr:to>
    <xdr:cxnSp macro="">
      <xdr:nvCxnSpPr>
        <xdr:cNvPr id="565" name="直線コネクタ 564">
          <a:extLst>
            <a:ext uri="{FF2B5EF4-FFF2-40B4-BE49-F238E27FC236}">
              <a16:creationId xmlns:a16="http://schemas.microsoft.com/office/drawing/2014/main" id="{EB0E0F19-E905-4D4B-A560-26051BFDF705}"/>
            </a:ext>
          </a:extLst>
        </xdr:cNvPr>
        <xdr:cNvCxnSpPr/>
      </xdr:nvCxnSpPr>
      <xdr:spPr>
        <a:xfrm>
          <a:off x="19545300" y="698427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66" name="n_1aveValue【認定こども園・幼稚園・保育所】&#10;一人当たり面積">
          <a:extLst>
            <a:ext uri="{FF2B5EF4-FFF2-40B4-BE49-F238E27FC236}">
              <a16:creationId xmlns:a16="http://schemas.microsoft.com/office/drawing/2014/main" id="{93FB94E1-85E3-40D5-BA88-16DAE8EE80A8}"/>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567" name="n_2aveValue【認定こども園・幼稚園・保育所】&#10;一人当たり面積">
          <a:extLst>
            <a:ext uri="{FF2B5EF4-FFF2-40B4-BE49-F238E27FC236}">
              <a16:creationId xmlns:a16="http://schemas.microsoft.com/office/drawing/2014/main" id="{3F942148-5CF9-4B1A-8AA9-C9693E4C602F}"/>
            </a:ext>
          </a:extLst>
        </xdr:cNvPr>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568" name="n_3aveValue【認定こども園・幼稚園・保育所】&#10;一人当たり面積">
          <a:extLst>
            <a:ext uri="{FF2B5EF4-FFF2-40B4-BE49-F238E27FC236}">
              <a16:creationId xmlns:a16="http://schemas.microsoft.com/office/drawing/2014/main" id="{C4FFB6D0-F8CF-452B-ADF9-C3B39C093601}"/>
            </a:ext>
          </a:extLst>
        </xdr:cNvPr>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569" name="n_4aveValue【認定こども園・幼稚園・保育所】&#10;一人当たり面積">
          <a:extLst>
            <a:ext uri="{FF2B5EF4-FFF2-40B4-BE49-F238E27FC236}">
              <a16:creationId xmlns:a16="http://schemas.microsoft.com/office/drawing/2014/main" id="{0872F0A4-984F-4A01-B913-D3F657C83629}"/>
            </a:ext>
          </a:extLst>
        </xdr:cNvPr>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137177</xdr:rowOff>
    </xdr:from>
    <xdr:ext cx="469744" cy="259045"/>
    <xdr:sp macro="" textlink="">
      <xdr:nvSpPr>
        <xdr:cNvPr id="570" name="n_1mainValue【認定こども園・幼稚園・保育所】&#10;一人当たり面積">
          <a:extLst>
            <a:ext uri="{FF2B5EF4-FFF2-40B4-BE49-F238E27FC236}">
              <a16:creationId xmlns:a16="http://schemas.microsoft.com/office/drawing/2014/main" id="{FD91D775-4620-47CE-9AEA-8E6F6EA41229}"/>
            </a:ext>
          </a:extLst>
        </xdr:cNvPr>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141531</xdr:rowOff>
    </xdr:from>
    <xdr:ext cx="469744" cy="259045"/>
    <xdr:sp macro="" textlink="">
      <xdr:nvSpPr>
        <xdr:cNvPr id="571" name="n_2mainValue【認定こども園・幼稚園・保育所】&#10;一人当たり面積">
          <a:extLst>
            <a:ext uri="{FF2B5EF4-FFF2-40B4-BE49-F238E27FC236}">
              <a16:creationId xmlns:a16="http://schemas.microsoft.com/office/drawing/2014/main" id="{729F887C-F0AD-4E44-995F-A640A9B428E5}"/>
            </a:ext>
          </a:extLst>
        </xdr:cNvPr>
        <xdr:cNvSpPr txBox="1"/>
      </xdr:nvSpPr>
      <xdr:spPr>
        <a:xfrm>
          <a:off x="20199427" y="71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168201</xdr:rowOff>
    </xdr:from>
    <xdr:ext cx="469744" cy="259045"/>
    <xdr:sp macro="" textlink="">
      <xdr:nvSpPr>
        <xdr:cNvPr id="572" name="n_3mainValue【認定こども園・幼稚園・保育所】&#10;一人当たり面積">
          <a:extLst>
            <a:ext uri="{FF2B5EF4-FFF2-40B4-BE49-F238E27FC236}">
              <a16:creationId xmlns:a16="http://schemas.microsoft.com/office/drawing/2014/main" id="{8C33EBE2-519F-49CC-9B09-A2302C21ECEB}"/>
            </a:ext>
          </a:extLst>
        </xdr:cNvPr>
        <xdr:cNvSpPr txBox="1"/>
      </xdr:nvSpPr>
      <xdr:spPr>
        <a:xfrm>
          <a:off x="19310427" y="70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a:extLst>
            <a:ext uri="{FF2B5EF4-FFF2-40B4-BE49-F238E27FC236}">
              <a16:creationId xmlns:a16="http://schemas.microsoft.com/office/drawing/2014/main" id="{9D42C2ED-3520-4970-BD3F-0A8583E46CE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a:extLst>
            <a:ext uri="{FF2B5EF4-FFF2-40B4-BE49-F238E27FC236}">
              <a16:creationId xmlns:a16="http://schemas.microsoft.com/office/drawing/2014/main" id="{9F6B8BB1-332B-4B53-8F81-A6B2F9E565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a:extLst>
            <a:ext uri="{FF2B5EF4-FFF2-40B4-BE49-F238E27FC236}">
              <a16:creationId xmlns:a16="http://schemas.microsoft.com/office/drawing/2014/main" id="{2ACF8E05-20B2-4940-BBC6-41ADB11246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a:extLst>
            <a:ext uri="{FF2B5EF4-FFF2-40B4-BE49-F238E27FC236}">
              <a16:creationId xmlns:a16="http://schemas.microsoft.com/office/drawing/2014/main" id="{6303847B-7210-4420-9ECD-E791A1E914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a:extLst>
            <a:ext uri="{FF2B5EF4-FFF2-40B4-BE49-F238E27FC236}">
              <a16:creationId xmlns:a16="http://schemas.microsoft.com/office/drawing/2014/main" id="{10E8E5B1-480D-43E7-A494-3C498E9798F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a:extLst>
            <a:ext uri="{FF2B5EF4-FFF2-40B4-BE49-F238E27FC236}">
              <a16:creationId xmlns:a16="http://schemas.microsoft.com/office/drawing/2014/main" id="{33CD4A4C-BDD8-4E44-AF02-3B921C17457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a:extLst>
            <a:ext uri="{FF2B5EF4-FFF2-40B4-BE49-F238E27FC236}">
              <a16:creationId xmlns:a16="http://schemas.microsoft.com/office/drawing/2014/main" id="{EF4B1989-1B31-49F8-9B6E-248475D1B5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a:extLst>
            <a:ext uri="{FF2B5EF4-FFF2-40B4-BE49-F238E27FC236}">
              <a16:creationId xmlns:a16="http://schemas.microsoft.com/office/drawing/2014/main" id="{F1896158-5572-404F-9800-E92860E6933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a:extLst>
            <a:ext uri="{FF2B5EF4-FFF2-40B4-BE49-F238E27FC236}">
              <a16:creationId xmlns:a16="http://schemas.microsoft.com/office/drawing/2014/main" id="{6221DC0C-4404-45C6-BA91-0A8194A2738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a:extLst>
            <a:ext uri="{FF2B5EF4-FFF2-40B4-BE49-F238E27FC236}">
              <a16:creationId xmlns:a16="http://schemas.microsoft.com/office/drawing/2014/main" id="{FEDD27F5-9C94-4DAB-906F-6233AB02B5A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7B42CE48-7413-4046-8431-1D8417C83B4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4" name="直線コネクタ 583">
          <a:extLst>
            <a:ext uri="{FF2B5EF4-FFF2-40B4-BE49-F238E27FC236}">
              <a16:creationId xmlns:a16="http://schemas.microsoft.com/office/drawing/2014/main" id="{19091C24-9F93-48CC-81C5-59FC193B80D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BB3BBADD-C080-4848-BCAE-193E39F9F20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6" name="直線コネクタ 585">
          <a:extLst>
            <a:ext uri="{FF2B5EF4-FFF2-40B4-BE49-F238E27FC236}">
              <a16:creationId xmlns:a16="http://schemas.microsoft.com/office/drawing/2014/main" id="{6F052530-2DF8-4761-81F8-94E2C68507E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7" name="テキスト ボックス 586">
          <a:extLst>
            <a:ext uri="{FF2B5EF4-FFF2-40B4-BE49-F238E27FC236}">
              <a16:creationId xmlns:a16="http://schemas.microsoft.com/office/drawing/2014/main" id="{7AC3DE44-0C5A-4169-86AB-29CF81A12EC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8" name="直線コネクタ 587">
          <a:extLst>
            <a:ext uri="{FF2B5EF4-FFF2-40B4-BE49-F238E27FC236}">
              <a16:creationId xmlns:a16="http://schemas.microsoft.com/office/drawing/2014/main" id="{6D9E3FCD-A865-49F0-8670-AC87A4B8386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9" name="テキスト ボックス 588">
          <a:extLst>
            <a:ext uri="{FF2B5EF4-FFF2-40B4-BE49-F238E27FC236}">
              <a16:creationId xmlns:a16="http://schemas.microsoft.com/office/drawing/2014/main" id="{3BCB6695-338F-4BEF-BB0F-F69A3221FA6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0" name="直線コネクタ 589">
          <a:extLst>
            <a:ext uri="{FF2B5EF4-FFF2-40B4-BE49-F238E27FC236}">
              <a16:creationId xmlns:a16="http://schemas.microsoft.com/office/drawing/2014/main" id="{51699A4D-8CAE-4AEB-BD00-E121E81B196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1" name="テキスト ボックス 590">
          <a:extLst>
            <a:ext uri="{FF2B5EF4-FFF2-40B4-BE49-F238E27FC236}">
              <a16:creationId xmlns:a16="http://schemas.microsoft.com/office/drawing/2014/main" id="{73A9862B-BCC2-4EBB-924C-D21A87BC9F9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2" name="直線コネクタ 591">
          <a:extLst>
            <a:ext uri="{FF2B5EF4-FFF2-40B4-BE49-F238E27FC236}">
              <a16:creationId xmlns:a16="http://schemas.microsoft.com/office/drawing/2014/main" id="{14AF4C08-3D4E-44F1-89FD-4C3BC69D11B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3" name="テキスト ボックス 592">
          <a:extLst>
            <a:ext uri="{FF2B5EF4-FFF2-40B4-BE49-F238E27FC236}">
              <a16:creationId xmlns:a16="http://schemas.microsoft.com/office/drawing/2014/main" id="{FE5DA9CC-6E26-4231-A7D8-9B27BEECD81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4" name="直線コネクタ 593">
          <a:extLst>
            <a:ext uri="{FF2B5EF4-FFF2-40B4-BE49-F238E27FC236}">
              <a16:creationId xmlns:a16="http://schemas.microsoft.com/office/drawing/2014/main" id="{E8EF5A38-D8E8-4D82-938A-BF442B13A30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5" name="テキスト ボックス 594">
          <a:extLst>
            <a:ext uri="{FF2B5EF4-FFF2-40B4-BE49-F238E27FC236}">
              <a16:creationId xmlns:a16="http://schemas.microsoft.com/office/drawing/2014/main" id="{28BAB0C8-0757-4D24-9758-45BC741B5DE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6" name="【学校施設】&#10;有形固定資産減価償却率グラフ枠">
          <a:extLst>
            <a:ext uri="{FF2B5EF4-FFF2-40B4-BE49-F238E27FC236}">
              <a16:creationId xmlns:a16="http://schemas.microsoft.com/office/drawing/2014/main" id="{BFEC035F-B1EE-41ED-B965-CEC17F0E5AD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97" name="直線コネクタ 596">
          <a:extLst>
            <a:ext uri="{FF2B5EF4-FFF2-40B4-BE49-F238E27FC236}">
              <a16:creationId xmlns:a16="http://schemas.microsoft.com/office/drawing/2014/main" id="{066F7E36-88DB-4A68-8BDC-B20E0FA50135}"/>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98" name="【学校施設】&#10;有形固定資産減価償却率最小値テキスト">
          <a:extLst>
            <a:ext uri="{FF2B5EF4-FFF2-40B4-BE49-F238E27FC236}">
              <a16:creationId xmlns:a16="http://schemas.microsoft.com/office/drawing/2014/main" id="{FE76ED24-F5DE-4DE7-89CC-DCCB0EE97A22}"/>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99" name="直線コネクタ 598">
          <a:extLst>
            <a:ext uri="{FF2B5EF4-FFF2-40B4-BE49-F238E27FC236}">
              <a16:creationId xmlns:a16="http://schemas.microsoft.com/office/drawing/2014/main" id="{089B866C-0AD6-4B9B-ADF0-255562B0F7C8}"/>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00" name="【学校施設】&#10;有形固定資産減価償却率最大値テキスト">
          <a:extLst>
            <a:ext uri="{FF2B5EF4-FFF2-40B4-BE49-F238E27FC236}">
              <a16:creationId xmlns:a16="http://schemas.microsoft.com/office/drawing/2014/main" id="{5FF116EC-D9EA-4BE1-91E2-F004F64F0370}"/>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01" name="直線コネクタ 600">
          <a:extLst>
            <a:ext uri="{FF2B5EF4-FFF2-40B4-BE49-F238E27FC236}">
              <a16:creationId xmlns:a16="http://schemas.microsoft.com/office/drawing/2014/main" id="{806AB20C-4834-49FD-A9E7-CCCF69271AB7}"/>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602" name="【学校施設】&#10;有形固定資産減価償却率平均値テキスト">
          <a:extLst>
            <a:ext uri="{FF2B5EF4-FFF2-40B4-BE49-F238E27FC236}">
              <a16:creationId xmlns:a16="http://schemas.microsoft.com/office/drawing/2014/main" id="{97B2B7E4-4720-4570-BB7E-8FC089880EB1}"/>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03" name="フローチャート: 判断 602">
          <a:extLst>
            <a:ext uri="{FF2B5EF4-FFF2-40B4-BE49-F238E27FC236}">
              <a16:creationId xmlns:a16="http://schemas.microsoft.com/office/drawing/2014/main" id="{8B7F8957-12BE-4476-9100-512B6762133A}"/>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04" name="フローチャート: 判断 603">
          <a:extLst>
            <a:ext uri="{FF2B5EF4-FFF2-40B4-BE49-F238E27FC236}">
              <a16:creationId xmlns:a16="http://schemas.microsoft.com/office/drawing/2014/main" id="{0C888B4D-7D9D-4E00-A003-EF35679A0912}"/>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605" name="フローチャート: 判断 604">
          <a:extLst>
            <a:ext uri="{FF2B5EF4-FFF2-40B4-BE49-F238E27FC236}">
              <a16:creationId xmlns:a16="http://schemas.microsoft.com/office/drawing/2014/main" id="{D7F23EAF-3F6C-4C89-901C-FB2ED5706783}"/>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06" name="フローチャート: 判断 605">
          <a:extLst>
            <a:ext uri="{FF2B5EF4-FFF2-40B4-BE49-F238E27FC236}">
              <a16:creationId xmlns:a16="http://schemas.microsoft.com/office/drawing/2014/main" id="{5DD87E1B-5EDF-42D4-A92E-000757805DE3}"/>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607" name="フローチャート: 判断 606">
          <a:extLst>
            <a:ext uri="{FF2B5EF4-FFF2-40B4-BE49-F238E27FC236}">
              <a16:creationId xmlns:a16="http://schemas.microsoft.com/office/drawing/2014/main" id="{879FE29B-4B7A-4BC1-9542-989349ED7919}"/>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E7BC35B-77A3-407D-979A-749D24C4A3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1C7B4F6-F3F6-4F2D-84E3-03EED0075F2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4CDB9BE5-DB03-42AC-ACC9-5B04E5CECCA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1E5FD22A-E51B-44CF-90D3-911352B44FC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7C275E85-7EE0-4CE8-B0BA-4A8E8CCC50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124460</xdr:rowOff>
    </xdr:from>
    <xdr:to>
      <xdr:col>85</xdr:col>
      <xdr:colOff>177800</xdr:colOff>
      <xdr:row>60</xdr:row>
      <xdr:rowOff>54610</xdr:rowOff>
    </xdr:to>
    <xdr:sp macro="" textlink="">
      <xdr:nvSpPr>
        <xdr:cNvPr id="613" name="楕円 612">
          <a:extLst>
            <a:ext uri="{FF2B5EF4-FFF2-40B4-BE49-F238E27FC236}">
              <a16:creationId xmlns:a16="http://schemas.microsoft.com/office/drawing/2014/main" id="{39DDAFC3-DABE-4352-B7A8-5CFC6643FFE3}"/>
            </a:ext>
          </a:extLst>
        </xdr:cNvPr>
        <xdr:cNvSpPr/>
      </xdr:nvSpPr>
      <xdr:spPr>
        <a:xfrm>
          <a:off x="16268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147337</xdr:rowOff>
    </xdr:from>
    <xdr:ext cx="405111" cy="259045"/>
    <xdr:sp macro="" textlink="">
      <xdr:nvSpPr>
        <xdr:cNvPr id="614" name="【学校施設】&#10;有形固定資産減価償却率該当値テキスト">
          <a:extLst>
            <a:ext uri="{FF2B5EF4-FFF2-40B4-BE49-F238E27FC236}">
              <a16:creationId xmlns:a16="http://schemas.microsoft.com/office/drawing/2014/main" id="{0F35A74F-1214-4CFA-9DB9-39B0E7786F7D}"/>
            </a:ext>
          </a:extLst>
        </xdr:cNvPr>
        <xdr:cNvSpPr txBox="1"/>
      </xdr:nvSpPr>
      <xdr:spPr>
        <a:xfrm>
          <a:off x="16357600"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90170</xdr:rowOff>
    </xdr:from>
    <xdr:to>
      <xdr:col>81</xdr:col>
      <xdr:colOff>101600</xdr:colOff>
      <xdr:row>60</xdr:row>
      <xdr:rowOff>20320</xdr:rowOff>
    </xdr:to>
    <xdr:sp macro="" textlink="">
      <xdr:nvSpPr>
        <xdr:cNvPr id="615" name="楕円 614">
          <a:extLst>
            <a:ext uri="{FF2B5EF4-FFF2-40B4-BE49-F238E27FC236}">
              <a16:creationId xmlns:a16="http://schemas.microsoft.com/office/drawing/2014/main" id="{CDD0E144-919E-47E2-8B01-DBBE6C89DEF2}"/>
            </a:ext>
          </a:extLst>
        </xdr:cNvPr>
        <xdr:cNvSpPr/>
      </xdr:nvSpPr>
      <xdr:spPr>
        <a:xfrm>
          <a:off x="15430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140970</xdr:rowOff>
    </xdr:from>
    <xdr:to>
      <xdr:col>85</xdr:col>
      <xdr:colOff>127000</xdr:colOff>
      <xdr:row>60</xdr:row>
      <xdr:rowOff>3810</xdr:rowOff>
    </xdr:to>
    <xdr:cxnSp macro="">
      <xdr:nvCxnSpPr>
        <xdr:cNvPr id="616" name="直線コネクタ 615">
          <a:extLst>
            <a:ext uri="{FF2B5EF4-FFF2-40B4-BE49-F238E27FC236}">
              <a16:creationId xmlns:a16="http://schemas.microsoft.com/office/drawing/2014/main" id="{992D3690-CB56-428D-AEB5-32E95FBA66C3}"/>
            </a:ext>
          </a:extLst>
        </xdr:cNvPr>
        <xdr:cNvCxnSpPr/>
      </xdr:nvCxnSpPr>
      <xdr:spPr>
        <a:xfrm>
          <a:off x="15481300" y="102565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55880</xdr:rowOff>
    </xdr:from>
    <xdr:to>
      <xdr:col>76</xdr:col>
      <xdr:colOff>165100</xdr:colOff>
      <xdr:row>59</xdr:row>
      <xdr:rowOff>157480</xdr:rowOff>
    </xdr:to>
    <xdr:sp macro="" textlink="">
      <xdr:nvSpPr>
        <xdr:cNvPr id="617" name="楕円 616">
          <a:extLst>
            <a:ext uri="{FF2B5EF4-FFF2-40B4-BE49-F238E27FC236}">
              <a16:creationId xmlns:a16="http://schemas.microsoft.com/office/drawing/2014/main" id="{8B18E7A4-A2EB-4B1C-89A3-639AA793FFD0}"/>
            </a:ext>
          </a:extLst>
        </xdr:cNvPr>
        <xdr:cNvSpPr/>
      </xdr:nvSpPr>
      <xdr:spPr>
        <a:xfrm>
          <a:off x="14541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106680</xdr:rowOff>
    </xdr:from>
    <xdr:to>
      <xdr:col>81</xdr:col>
      <xdr:colOff>50800</xdr:colOff>
      <xdr:row>59</xdr:row>
      <xdr:rowOff>140970</xdr:rowOff>
    </xdr:to>
    <xdr:cxnSp macro="">
      <xdr:nvCxnSpPr>
        <xdr:cNvPr id="618" name="直線コネクタ 617">
          <a:extLst>
            <a:ext uri="{FF2B5EF4-FFF2-40B4-BE49-F238E27FC236}">
              <a16:creationId xmlns:a16="http://schemas.microsoft.com/office/drawing/2014/main" id="{9787C382-3B4D-424C-BC1D-E3F0A70310CB}"/>
            </a:ext>
          </a:extLst>
        </xdr:cNvPr>
        <xdr:cNvCxnSpPr/>
      </xdr:nvCxnSpPr>
      <xdr:spPr>
        <a:xfrm>
          <a:off x="14592300" y="10222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153035</xdr:rowOff>
    </xdr:from>
    <xdr:to>
      <xdr:col>72</xdr:col>
      <xdr:colOff>38100</xdr:colOff>
      <xdr:row>58</xdr:row>
      <xdr:rowOff>83185</xdr:rowOff>
    </xdr:to>
    <xdr:sp macro="" textlink="">
      <xdr:nvSpPr>
        <xdr:cNvPr id="619" name="楕円 618">
          <a:extLst>
            <a:ext uri="{FF2B5EF4-FFF2-40B4-BE49-F238E27FC236}">
              <a16:creationId xmlns:a16="http://schemas.microsoft.com/office/drawing/2014/main" id="{1F62F0B9-FCC6-4351-9C5E-21A4FD1FEA2D}"/>
            </a:ext>
          </a:extLst>
        </xdr:cNvPr>
        <xdr:cNvSpPr/>
      </xdr:nvSpPr>
      <xdr:spPr>
        <a:xfrm>
          <a:off x="13652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32385</xdr:rowOff>
    </xdr:from>
    <xdr:to>
      <xdr:col>76</xdr:col>
      <xdr:colOff>114300</xdr:colOff>
      <xdr:row>59</xdr:row>
      <xdr:rowOff>106680</xdr:rowOff>
    </xdr:to>
    <xdr:cxnSp macro="">
      <xdr:nvCxnSpPr>
        <xdr:cNvPr id="620" name="直線コネクタ 619">
          <a:extLst>
            <a:ext uri="{FF2B5EF4-FFF2-40B4-BE49-F238E27FC236}">
              <a16:creationId xmlns:a16="http://schemas.microsoft.com/office/drawing/2014/main" id="{82A6181B-5A81-43B3-892D-0A352EA5CE11}"/>
            </a:ext>
          </a:extLst>
        </xdr:cNvPr>
        <xdr:cNvCxnSpPr/>
      </xdr:nvCxnSpPr>
      <xdr:spPr>
        <a:xfrm>
          <a:off x="13703300" y="997648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21" name="n_1aveValue【学校施設】&#10;有形固定資産減価償却率">
          <a:extLst>
            <a:ext uri="{FF2B5EF4-FFF2-40B4-BE49-F238E27FC236}">
              <a16:creationId xmlns:a16="http://schemas.microsoft.com/office/drawing/2014/main" id="{6484CC7F-F9C6-4C9D-B860-7C93643606EB}"/>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622" name="n_2aveValue【学校施設】&#10;有形固定資産減価償却率">
          <a:extLst>
            <a:ext uri="{FF2B5EF4-FFF2-40B4-BE49-F238E27FC236}">
              <a16:creationId xmlns:a16="http://schemas.microsoft.com/office/drawing/2014/main" id="{1E9F47D4-40C5-4E65-B1AE-961F1FE54529}"/>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623" name="n_3aveValue【学校施設】&#10;有形固定資産減価償却率">
          <a:extLst>
            <a:ext uri="{FF2B5EF4-FFF2-40B4-BE49-F238E27FC236}">
              <a16:creationId xmlns:a16="http://schemas.microsoft.com/office/drawing/2014/main" id="{6F4E26F7-EF3F-417E-9853-AACDAA8D8675}"/>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624" name="n_4aveValue【学校施設】&#10;有形固定資産減価償却率">
          <a:extLst>
            <a:ext uri="{FF2B5EF4-FFF2-40B4-BE49-F238E27FC236}">
              <a16:creationId xmlns:a16="http://schemas.microsoft.com/office/drawing/2014/main" id="{E372DA14-6EAE-4203-874F-17976F036D26}"/>
            </a:ext>
          </a:extLst>
        </xdr:cNvPr>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36847</xdr:rowOff>
    </xdr:from>
    <xdr:ext cx="405111" cy="259045"/>
    <xdr:sp macro="" textlink="">
      <xdr:nvSpPr>
        <xdr:cNvPr id="625" name="n_1mainValue【学校施設】&#10;有形固定資産減価償却率">
          <a:extLst>
            <a:ext uri="{FF2B5EF4-FFF2-40B4-BE49-F238E27FC236}">
              <a16:creationId xmlns:a16="http://schemas.microsoft.com/office/drawing/2014/main" id="{3247A120-58E8-4B37-9C8D-F9B89E3CECD0}"/>
            </a:ext>
          </a:extLst>
        </xdr:cNvPr>
        <xdr:cNvSpPr txBox="1"/>
      </xdr:nvSpPr>
      <xdr:spPr>
        <a:xfrm>
          <a:off x="15266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626" name="n_2mainValue【学校施設】&#10;有形固定資産減価償却率">
          <a:extLst>
            <a:ext uri="{FF2B5EF4-FFF2-40B4-BE49-F238E27FC236}">
              <a16:creationId xmlns:a16="http://schemas.microsoft.com/office/drawing/2014/main" id="{A5530872-0A5E-4D84-80D6-89115C5D3F15}"/>
            </a:ext>
          </a:extLst>
        </xdr:cNvPr>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99712</xdr:rowOff>
    </xdr:from>
    <xdr:ext cx="405111" cy="259045"/>
    <xdr:sp macro="" textlink="">
      <xdr:nvSpPr>
        <xdr:cNvPr id="627" name="n_3mainValue【学校施設】&#10;有形固定資産減価償却率">
          <a:extLst>
            <a:ext uri="{FF2B5EF4-FFF2-40B4-BE49-F238E27FC236}">
              <a16:creationId xmlns:a16="http://schemas.microsoft.com/office/drawing/2014/main" id="{12B341E4-7B08-4D8A-8C87-3449F4DDF29C}"/>
            </a:ext>
          </a:extLst>
        </xdr:cNvPr>
        <xdr:cNvSpPr txBox="1"/>
      </xdr:nvSpPr>
      <xdr:spPr>
        <a:xfrm>
          <a:off x="13500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a:extLst>
            <a:ext uri="{FF2B5EF4-FFF2-40B4-BE49-F238E27FC236}">
              <a16:creationId xmlns:a16="http://schemas.microsoft.com/office/drawing/2014/main" id="{06F9B20B-C3A1-4315-8678-26847F191B5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a:extLst>
            <a:ext uri="{FF2B5EF4-FFF2-40B4-BE49-F238E27FC236}">
              <a16:creationId xmlns:a16="http://schemas.microsoft.com/office/drawing/2014/main" id="{308B4838-7342-4D59-BCB8-66FE2469DDE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a:extLst>
            <a:ext uri="{FF2B5EF4-FFF2-40B4-BE49-F238E27FC236}">
              <a16:creationId xmlns:a16="http://schemas.microsoft.com/office/drawing/2014/main" id="{2F7878D9-0D79-402E-B898-4F3C1DCC8B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a:extLst>
            <a:ext uri="{FF2B5EF4-FFF2-40B4-BE49-F238E27FC236}">
              <a16:creationId xmlns:a16="http://schemas.microsoft.com/office/drawing/2014/main" id="{DDAB7E81-7FA8-4F56-8FF2-6479A8DE5BB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a:extLst>
            <a:ext uri="{FF2B5EF4-FFF2-40B4-BE49-F238E27FC236}">
              <a16:creationId xmlns:a16="http://schemas.microsoft.com/office/drawing/2014/main" id="{F174AA9C-9514-4841-BDA0-02D342CEA9D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a:extLst>
            <a:ext uri="{FF2B5EF4-FFF2-40B4-BE49-F238E27FC236}">
              <a16:creationId xmlns:a16="http://schemas.microsoft.com/office/drawing/2014/main" id="{0E65FBBC-4825-4891-85DD-B6C6D2CE87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a:extLst>
            <a:ext uri="{FF2B5EF4-FFF2-40B4-BE49-F238E27FC236}">
              <a16:creationId xmlns:a16="http://schemas.microsoft.com/office/drawing/2014/main" id="{11C2D719-7DB8-45C9-9496-E3EB4D06A0F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a:extLst>
            <a:ext uri="{FF2B5EF4-FFF2-40B4-BE49-F238E27FC236}">
              <a16:creationId xmlns:a16="http://schemas.microsoft.com/office/drawing/2014/main" id="{EB4355D2-A223-45AE-96C4-874ACA5359C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a:extLst>
            <a:ext uri="{FF2B5EF4-FFF2-40B4-BE49-F238E27FC236}">
              <a16:creationId xmlns:a16="http://schemas.microsoft.com/office/drawing/2014/main" id="{4F69EDD3-7999-45D2-83A6-A85548453D8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a:extLst>
            <a:ext uri="{FF2B5EF4-FFF2-40B4-BE49-F238E27FC236}">
              <a16:creationId xmlns:a16="http://schemas.microsoft.com/office/drawing/2014/main" id="{55E81189-17D9-467A-844F-FEBB4BB024B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a:extLst>
            <a:ext uri="{FF2B5EF4-FFF2-40B4-BE49-F238E27FC236}">
              <a16:creationId xmlns:a16="http://schemas.microsoft.com/office/drawing/2014/main" id="{B7752EF6-0440-4358-8965-25C6030B40F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a:extLst>
            <a:ext uri="{FF2B5EF4-FFF2-40B4-BE49-F238E27FC236}">
              <a16:creationId xmlns:a16="http://schemas.microsoft.com/office/drawing/2014/main" id="{6D65F4A0-A010-4C96-ADAB-68E2F422485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a:extLst>
            <a:ext uri="{FF2B5EF4-FFF2-40B4-BE49-F238E27FC236}">
              <a16:creationId xmlns:a16="http://schemas.microsoft.com/office/drawing/2014/main" id="{12018980-00CA-47F5-9900-10299A29A00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a:extLst>
            <a:ext uri="{FF2B5EF4-FFF2-40B4-BE49-F238E27FC236}">
              <a16:creationId xmlns:a16="http://schemas.microsoft.com/office/drawing/2014/main" id="{8B83DBD5-4D2D-43E1-954D-D91AE76E8E5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a:extLst>
            <a:ext uri="{FF2B5EF4-FFF2-40B4-BE49-F238E27FC236}">
              <a16:creationId xmlns:a16="http://schemas.microsoft.com/office/drawing/2014/main" id="{37DE3671-7690-4958-87F2-7867CF8A0E1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43" name="テキスト ボックス 642">
          <a:extLst>
            <a:ext uri="{FF2B5EF4-FFF2-40B4-BE49-F238E27FC236}">
              <a16:creationId xmlns:a16="http://schemas.microsoft.com/office/drawing/2014/main" id="{2E5467C7-3039-4A74-AD94-3726232B2451}"/>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a:extLst>
            <a:ext uri="{FF2B5EF4-FFF2-40B4-BE49-F238E27FC236}">
              <a16:creationId xmlns:a16="http://schemas.microsoft.com/office/drawing/2014/main" id="{E96B8974-4F32-4DC2-940C-4AA528A374E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45" name="テキスト ボックス 644">
          <a:extLst>
            <a:ext uri="{FF2B5EF4-FFF2-40B4-BE49-F238E27FC236}">
              <a16:creationId xmlns:a16="http://schemas.microsoft.com/office/drawing/2014/main" id="{C0C4C722-3CEF-4705-9351-5B24DA8C5811}"/>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a:extLst>
            <a:ext uri="{FF2B5EF4-FFF2-40B4-BE49-F238E27FC236}">
              <a16:creationId xmlns:a16="http://schemas.microsoft.com/office/drawing/2014/main" id="{62C6909D-B195-4E8F-9A72-42DFFA29498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47" name="テキスト ボックス 646">
          <a:extLst>
            <a:ext uri="{FF2B5EF4-FFF2-40B4-BE49-F238E27FC236}">
              <a16:creationId xmlns:a16="http://schemas.microsoft.com/office/drawing/2014/main" id="{08B0103D-1EA7-4861-AD4A-7C1B458EEFA6}"/>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31F9F843-59B2-46E0-96D1-44AB5283D0D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9" name="テキスト ボックス 648">
          <a:extLst>
            <a:ext uri="{FF2B5EF4-FFF2-40B4-BE49-F238E27FC236}">
              <a16:creationId xmlns:a16="http://schemas.microsoft.com/office/drawing/2014/main" id="{9008E5AC-B4C7-438C-A566-6C750A096FB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学校施設】&#10;一人当たり面積グラフ枠">
          <a:extLst>
            <a:ext uri="{FF2B5EF4-FFF2-40B4-BE49-F238E27FC236}">
              <a16:creationId xmlns:a16="http://schemas.microsoft.com/office/drawing/2014/main" id="{F3F6EA07-9519-4B26-83C6-AB62E952D75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651" name="直線コネクタ 650">
          <a:extLst>
            <a:ext uri="{FF2B5EF4-FFF2-40B4-BE49-F238E27FC236}">
              <a16:creationId xmlns:a16="http://schemas.microsoft.com/office/drawing/2014/main" id="{21656191-F3CE-459A-94FC-4C98B74572FC}"/>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52" name="【学校施設】&#10;一人当たり面積最小値テキスト">
          <a:extLst>
            <a:ext uri="{FF2B5EF4-FFF2-40B4-BE49-F238E27FC236}">
              <a16:creationId xmlns:a16="http://schemas.microsoft.com/office/drawing/2014/main" id="{B5CAB6F9-4FA2-44D3-9DD9-B41DDB646807}"/>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53" name="直線コネクタ 652">
          <a:extLst>
            <a:ext uri="{FF2B5EF4-FFF2-40B4-BE49-F238E27FC236}">
              <a16:creationId xmlns:a16="http://schemas.microsoft.com/office/drawing/2014/main" id="{CC2576D5-E3F8-4872-85F8-DA13FEBBABC2}"/>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654" name="【学校施設】&#10;一人当たり面積最大値テキスト">
          <a:extLst>
            <a:ext uri="{FF2B5EF4-FFF2-40B4-BE49-F238E27FC236}">
              <a16:creationId xmlns:a16="http://schemas.microsoft.com/office/drawing/2014/main" id="{6D3C5A30-5C69-45FD-B4FB-F54EA54BDEC8}"/>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655" name="直線コネクタ 654">
          <a:extLst>
            <a:ext uri="{FF2B5EF4-FFF2-40B4-BE49-F238E27FC236}">
              <a16:creationId xmlns:a16="http://schemas.microsoft.com/office/drawing/2014/main" id="{8745B6F8-3EC5-4F64-A7BE-716BEDD36D4D}"/>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656" name="【学校施設】&#10;一人当たり面積平均値テキスト">
          <a:extLst>
            <a:ext uri="{FF2B5EF4-FFF2-40B4-BE49-F238E27FC236}">
              <a16:creationId xmlns:a16="http://schemas.microsoft.com/office/drawing/2014/main" id="{A262552C-3BCA-4E93-8118-4317F5FB17B4}"/>
            </a:ext>
          </a:extLst>
        </xdr:cNvPr>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657" name="フローチャート: 判断 656">
          <a:extLst>
            <a:ext uri="{FF2B5EF4-FFF2-40B4-BE49-F238E27FC236}">
              <a16:creationId xmlns:a16="http://schemas.microsoft.com/office/drawing/2014/main" id="{F5451422-A2F6-4C30-90B0-50F7A96BDDA5}"/>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658" name="フローチャート: 判断 657">
          <a:extLst>
            <a:ext uri="{FF2B5EF4-FFF2-40B4-BE49-F238E27FC236}">
              <a16:creationId xmlns:a16="http://schemas.microsoft.com/office/drawing/2014/main" id="{36197B12-F10E-47EA-9FC7-088F52DBEABC}"/>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659" name="フローチャート: 判断 658">
          <a:extLst>
            <a:ext uri="{FF2B5EF4-FFF2-40B4-BE49-F238E27FC236}">
              <a16:creationId xmlns:a16="http://schemas.microsoft.com/office/drawing/2014/main" id="{C8CBB4C0-DC5F-476F-89CD-6B72C674078B}"/>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660" name="フローチャート: 判断 659">
          <a:extLst>
            <a:ext uri="{FF2B5EF4-FFF2-40B4-BE49-F238E27FC236}">
              <a16:creationId xmlns:a16="http://schemas.microsoft.com/office/drawing/2014/main" id="{E5272A58-957B-4E7C-B7DF-2D310DC5E6EA}"/>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661" name="フローチャート: 判断 660">
          <a:extLst>
            <a:ext uri="{FF2B5EF4-FFF2-40B4-BE49-F238E27FC236}">
              <a16:creationId xmlns:a16="http://schemas.microsoft.com/office/drawing/2014/main" id="{A6716EF7-9ACE-4B52-8A32-DD6824B88E00}"/>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D547C7E6-171A-4EDA-B315-C14CC6E4206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85C8AFEC-7644-44D1-86E3-C506F00005C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DB5690D0-4F26-49E1-AB6F-96868120B41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B591425B-6883-407F-9CA1-8F9E411FB85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5B8B39FE-EDB8-41E1-8F03-55F5BB3B97C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38583</xdr:rowOff>
    </xdr:from>
    <xdr:to>
      <xdr:col>116</xdr:col>
      <xdr:colOff>114300</xdr:colOff>
      <xdr:row>62</xdr:row>
      <xdr:rowOff>140183</xdr:rowOff>
    </xdr:to>
    <xdr:sp macro="" textlink="">
      <xdr:nvSpPr>
        <xdr:cNvPr id="667" name="楕円 666">
          <a:extLst>
            <a:ext uri="{FF2B5EF4-FFF2-40B4-BE49-F238E27FC236}">
              <a16:creationId xmlns:a16="http://schemas.microsoft.com/office/drawing/2014/main" id="{77B11EED-A256-4057-A403-514799F47E9B}"/>
            </a:ext>
          </a:extLst>
        </xdr:cNvPr>
        <xdr:cNvSpPr/>
      </xdr:nvSpPr>
      <xdr:spPr>
        <a:xfrm>
          <a:off x="22110700" y="1066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61460</xdr:rowOff>
    </xdr:from>
    <xdr:ext cx="469744" cy="259045"/>
    <xdr:sp macro="" textlink="">
      <xdr:nvSpPr>
        <xdr:cNvPr id="668" name="【学校施設】&#10;一人当たり面積該当値テキスト">
          <a:extLst>
            <a:ext uri="{FF2B5EF4-FFF2-40B4-BE49-F238E27FC236}">
              <a16:creationId xmlns:a16="http://schemas.microsoft.com/office/drawing/2014/main" id="{A7087268-09F1-4D1A-A2B6-320712C3FA37}"/>
            </a:ext>
          </a:extLst>
        </xdr:cNvPr>
        <xdr:cNvSpPr txBox="1"/>
      </xdr:nvSpPr>
      <xdr:spPr>
        <a:xfrm>
          <a:off x="22199600" y="1051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48641</xdr:rowOff>
    </xdr:from>
    <xdr:to>
      <xdr:col>112</xdr:col>
      <xdr:colOff>38100</xdr:colOff>
      <xdr:row>62</xdr:row>
      <xdr:rowOff>150241</xdr:rowOff>
    </xdr:to>
    <xdr:sp macro="" textlink="">
      <xdr:nvSpPr>
        <xdr:cNvPr id="669" name="楕円 668">
          <a:extLst>
            <a:ext uri="{FF2B5EF4-FFF2-40B4-BE49-F238E27FC236}">
              <a16:creationId xmlns:a16="http://schemas.microsoft.com/office/drawing/2014/main" id="{81EEFA83-BC37-4DF6-9FB4-443D1875104F}"/>
            </a:ext>
          </a:extLst>
        </xdr:cNvPr>
        <xdr:cNvSpPr/>
      </xdr:nvSpPr>
      <xdr:spPr>
        <a:xfrm>
          <a:off x="21272500" y="106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89383</xdr:rowOff>
    </xdr:from>
    <xdr:to>
      <xdr:col>116</xdr:col>
      <xdr:colOff>63500</xdr:colOff>
      <xdr:row>62</xdr:row>
      <xdr:rowOff>99441</xdr:rowOff>
    </xdr:to>
    <xdr:cxnSp macro="">
      <xdr:nvCxnSpPr>
        <xdr:cNvPr id="670" name="直線コネクタ 669">
          <a:extLst>
            <a:ext uri="{FF2B5EF4-FFF2-40B4-BE49-F238E27FC236}">
              <a16:creationId xmlns:a16="http://schemas.microsoft.com/office/drawing/2014/main" id="{B4864A7D-3107-47F9-BDFE-D9CD8DA03646}"/>
            </a:ext>
          </a:extLst>
        </xdr:cNvPr>
        <xdr:cNvCxnSpPr/>
      </xdr:nvCxnSpPr>
      <xdr:spPr>
        <a:xfrm flipV="1">
          <a:off x="21323300" y="10719283"/>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56185</xdr:rowOff>
    </xdr:from>
    <xdr:to>
      <xdr:col>107</xdr:col>
      <xdr:colOff>101600</xdr:colOff>
      <xdr:row>62</xdr:row>
      <xdr:rowOff>157785</xdr:rowOff>
    </xdr:to>
    <xdr:sp macro="" textlink="">
      <xdr:nvSpPr>
        <xdr:cNvPr id="671" name="楕円 670">
          <a:extLst>
            <a:ext uri="{FF2B5EF4-FFF2-40B4-BE49-F238E27FC236}">
              <a16:creationId xmlns:a16="http://schemas.microsoft.com/office/drawing/2014/main" id="{C017429E-D526-4B24-8D98-052F07DB8275}"/>
            </a:ext>
          </a:extLst>
        </xdr:cNvPr>
        <xdr:cNvSpPr/>
      </xdr:nvSpPr>
      <xdr:spPr>
        <a:xfrm>
          <a:off x="20383500" y="106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99441</xdr:rowOff>
    </xdr:from>
    <xdr:to>
      <xdr:col>111</xdr:col>
      <xdr:colOff>177800</xdr:colOff>
      <xdr:row>62</xdr:row>
      <xdr:rowOff>106985</xdr:rowOff>
    </xdr:to>
    <xdr:cxnSp macro="">
      <xdr:nvCxnSpPr>
        <xdr:cNvPr id="672" name="直線コネクタ 671">
          <a:extLst>
            <a:ext uri="{FF2B5EF4-FFF2-40B4-BE49-F238E27FC236}">
              <a16:creationId xmlns:a16="http://schemas.microsoft.com/office/drawing/2014/main" id="{C61D9943-67D7-4962-A2BA-A9DF62E79083}"/>
            </a:ext>
          </a:extLst>
        </xdr:cNvPr>
        <xdr:cNvCxnSpPr/>
      </xdr:nvCxnSpPr>
      <xdr:spPr>
        <a:xfrm flipV="1">
          <a:off x="20434300" y="1072934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114173</xdr:rowOff>
    </xdr:from>
    <xdr:to>
      <xdr:col>102</xdr:col>
      <xdr:colOff>165100</xdr:colOff>
      <xdr:row>63</xdr:row>
      <xdr:rowOff>44323</xdr:rowOff>
    </xdr:to>
    <xdr:sp macro="" textlink="">
      <xdr:nvSpPr>
        <xdr:cNvPr id="673" name="楕円 672">
          <a:extLst>
            <a:ext uri="{FF2B5EF4-FFF2-40B4-BE49-F238E27FC236}">
              <a16:creationId xmlns:a16="http://schemas.microsoft.com/office/drawing/2014/main" id="{86587460-2B35-4ADF-9A30-51CBD676BE3B}"/>
            </a:ext>
          </a:extLst>
        </xdr:cNvPr>
        <xdr:cNvSpPr/>
      </xdr:nvSpPr>
      <xdr:spPr>
        <a:xfrm>
          <a:off x="19494500" y="1074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106985</xdr:rowOff>
    </xdr:from>
    <xdr:to>
      <xdr:col>107</xdr:col>
      <xdr:colOff>50800</xdr:colOff>
      <xdr:row>62</xdr:row>
      <xdr:rowOff>164973</xdr:rowOff>
    </xdr:to>
    <xdr:cxnSp macro="">
      <xdr:nvCxnSpPr>
        <xdr:cNvPr id="674" name="直線コネクタ 673">
          <a:extLst>
            <a:ext uri="{FF2B5EF4-FFF2-40B4-BE49-F238E27FC236}">
              <a16:creationId xmlns:a16="http://schemas.microsoft.com/office/drawing/2014/main" id="{E0ABBFDB-C7F1-4CAE-9EBC-FA6CA3AD22B7}"/>
            </a:ext>
          </a:extLst>
        </xdr:cNvPr>
        <xdr:cNvCxnSpPr/>
      </xdr:nvCxnSpPr>
      <xdr:spPr>
        <a:xfrm flipV="1">
          <a:off x="19545300" y="10736885"/>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675" name="n_1aveValue【学校施設】&#10;一人当たり面積">
          <a:extLst>
            <a:ext uri="{FF2B5EF4-FFF2-40B4-BE49-F238E27FC236}">
              <a16:creationId xmlns:a16="http://schemas.microsoft.com/office/drawing/2014/main" id="{77423828-B2D0-4FC1-B6EC-738FCBB0B794}"/>
            </a:ext>
          </a:extLst>
        </xdr:cNvPr>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676" name="n_2aveValue【学校施設】&#10;一人当たり面積">
          <a:extLst>
            <a:ext uri="{FF2B5EF4-FFF2-40B4-BE49-F238E27FC236}">
              <a16:creationId xmlns:a16="http://schemas.microsoft.com/office/drawing/2014/main" id="{19F83D2D-7170-4F96-BFD0-A3428DB6B52C}"/>
            </a:ext>
          </a:extLst>
        </xdr:cNvPr>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677" name="n_3aveValue【学校施設】&#10;一人当たり面積">
          <a:extLst>
            <a:ext uri="{FF2B5EF4-FFF2-40B4-BE49-F238E27FC236}">
              <a16:creationId xmlns:a16="http://schemas.microsoft.com/office/drawing/2014/main" id="{A4BC1A83-9501-47EB-A0D3-86AD635B167B}"/>
            </a:ext>
          </a:extLst>
        </xdr:cNvPr>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678" name="n_4aveValue【学校施設】&#10;一人当たり面積">
          <a:extLst>
            <a:ext uri="{FF2B5EF4-FFF2-40B4-BE49-F238E27FC236}">
              <a16:creationId xmlns:a16="http://schemas.microsoft.com/office/drawing/2014/main" id="{A4691285-E7F1-40C5-969D-19A1F40917D9}"/>
            </a:ext>
          </a:extLst>
        </xdr:cNvPr>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166768</xdr:rowOff>
    </xdr:from>
    <xdr:ext cx="469744" cy="259045"/>
    <xdr:sp macro="" textlink="">
      <xdr:nvSpPr>
        <xdr:cNvPr id="679" name="n_1mainValue【学校施設】&#10;一人当たり面積">
          <a:extLst>
            <a:ext uri="{FF2B5EF4-FFF2-40B4-BE49-F238E27FC236}">
              <a16:creationId xmlns:a16="http://schemas.microsoft.com/office/drawing/2014/main" id="{EF7B106F-F51E-4875-BA14-758F321F8788}"/>
            </a:ext>
          </a:extLst>
        </xdr:cNvPr>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148912</xdr:rowOff>
    </xdr:from>
    <xdr:ext cx="469744" cy="259045"/>
    <xdr:sp macro="" textlink="">
      <xdr:nvSpPr>
        <xdr:cNvPr id="680" name="n_2mainValue【学校施設】&#10;一人当たり面積">
          <a:extLst>
            <a:ext uri="{FF2B5EF4-FFF2-40B4-BE49-F238E27FC236}">
              <a16:creationId xmlns:a16="http://schemas.microsoft.com/office/drawing/2014/main" id="{5F119D12-B66B-4FAF-A799-DBAC068E09E4}"/>
            </a:ext>
          </a:extLst>
        </xdr:cNvPr>
        <xdr:cNvSpPr txBox="1"/>
      </xdr:nvSpPr>
      <xdr:spPr>
        <a:xfrm>
          <a:off x="20199427" y="1077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35450</xdr:rowOff>
    </xdr:from>
    <xdr:ext cx="469744" cy="259045"/>
    <xdr:sp macro="" textlink="">
      <xdr:nvSpPr>
        <xdr:cNvPr id="681" name="n_3mainValue【学校施設】&#10;一人当たり面積">
          <a:extLst>
            <a:ext uri="{FF2B5EF4-FFF2-40B4-BE49-F238E27FC236}">
              <a16:creationId xmlns:a16="http://schemas.microsoft.com/office/drawing/2014/main" id="{A9DA4810-FCE0-47D3-8FA9-F10AC797F28F}"/>
            </a:ext>
          </a:extLst>
        </xdr:cNvPr>
        <xdr:cNvSpPr txBox="1"/>
      </xdr:nvSpPr>
      <xdr:spPr>
        <a:xfrm>
          <a:off x="19310427" y="1083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C2EBA9BB-7C51-431E-840B-F36CF9C4AD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027997B0-41B8-4F65-94E5-21248AC6F0C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8C70AA13-1502-4926-BCB6-40320328322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D7F819FD-B0B9-42F4-B1DC-94576371C46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1C9DE548-36C8-4590-9425-E4206FEC47F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DE22DEA6-E6AC-4C6E-A590-014362B7B7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92E188E2-2821-4561-95F1-5CC7D9CE3E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8C10AFFD-4DD8-4699-A3C1-3B123A88383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D71DBEFD-9E97-4C50-A2B1-DA0BDB2C5B6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EF249565-BDB8-4C01-8488-978A9A9D111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25784E3C-9B83-40E4-AE75-F5124CFF3A6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1A9CB510-35A9-425F-8AC6-86B15C753D3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FAED1205-6C5C-41F1-AA31-8F0E751DF0B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204FCAF3-49E6-4AF8-B68E-415DCC977C5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2D6C75C9-DDB6-41F1-ABF5-DD902F5A38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AAA350F6-C1E3-4845-AC2B-86185F1AD2E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a:extLst>
            <a:ext uri="{FF2B5EF4-FFF2-40B4-BE49-F238E27FC236}">
              <a16:creationId xmlns:a16="http://schemas.microsoft.com/office/drawing/2014/main" id="{D9006641-86BE-4B70-83E8-C428C02EAD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a:extLst>
            <a:ext uri="{FF2B5EF4-FFF2-40B4-BE49-F238E27FC236}">
              <a16:creationId xmlns:a16="http://schemas.microsoft.com/office/drawing/2014/main" id="{B9613319-8ABA-49C0-9AD5-1413AB69D82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a:extLst>
            <a:ext uri="{FF2B5EF4-FFF2-40B4-BE49-F238E27FC236}">
              <a16:creationId xmlns:a16="http://schemas.microsoft.com/office/drawing/2014/main" id="{C5B3B0FA-870D-40C2-9526-9FE5287F21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a:extLst>
            <a:ext uri="{FF2B5EF4-FFF2-40B4-BE49-F238E27FC236}">
              <a16:creationId xmlns:a16="http://schemas.microsoft.com/office/drawing/2014/main" id="{E86A66B8-33A3-4FFD-B98D-21980AA096E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a:extLst>
            <a:ext uri="{FF2B5EF4-FFF2-40B4-BE49-F238E27FC236}">
              <a16:creationId xmlns:a16="http://schemas.microsoft.com/office/drawing/2014/main" id="{19A9C206-24B9-435B-A38B-6D368D80DDD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a:extLst>
            <a:ext uri="{FF2B5EF4-FFF2-40B4-BE49-F238E27FC236}">
              <a16:creationId xmlns:a16="http://schemas.microsoft.com/office/drawing/2014/main" id="{81BB4916-BEDD-46B1-8371-D7D4231DC05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a:extLst>
            <a:ext uri="{FF2B5EF4-FFF2-40B4-BE49-F238E27FC236}">
              <a16:creationId xmlns:a16="http://schemas.microsoft.com/office/drawing/2014/main" id="{804B4C27-DFDB-4998-B4E4-7A27CE335FB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a:extLst>
            <a:ext uri="{FF2B5EF4-FFF2-40B4-BE49-F238E27FC236}">
              <a16:creationId xmlns:a16="http://schemas.microsoft.com/office/drawing/2014/main" id="{BFC4358F-5340-4DEF-92BB-5EEDCAB3696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a:extLst>
            <a:ext uri="{FF2B5EF4-FFF2-40B4-BE49-F238E27FC236}">
              <a16:creationId xmlns:a16="http://schemas.microsoft.com/office/drawing/2014/main" id="{06412062-F5F9-44E1-B19D-C58FD7B382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a:extLst>
            <a:ext uri="{FF2B5EF4-FFF2-40B4-BE49-F238E27FC236}">
              <a16:creationId xmlns:a16="http://schemas.microsoft.com/office/drawing/2014/main" id="{F297B15A-1D8B-41B7-9E08-11F66E7F824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a:extLst>
            <a:ext uri="{FF2B5EF4-FFF2-40B4-BE49-F238E27FC236}">
              <a16:creationId xmlns:a16="http://schemas.microsoft.com/office/drawing/2014/main" id="{8D4B1FD5-67EA-433E-9930-4390F946996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9" name="直線コネクタ 708">
          <a:extLst>
            <a:ext uri="{FF2B5EF4-FFF2-40B4-BE49-F238E27FC236}">
              <a16:creationId xmlns:a16="http://schemas.microsoft.com/office/drawing/2014/main" id="{18525012-EF38-4DB5-8D8B-1DE6BFD0694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6E17FAAF-05A4-4595-8A43-2B4FCB738E3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1" name="直線コネクタ 710">
          <a:extLst>
            <a:ext uri="{FF2B5EF4-FFF2-40B4-BE49-F238E27FC236}">
              <a16:creationId xmlns:a16="http://schemas.microsoft.com/office/drawing/2014/main" id="{101D478C-4CD4-48DC-99D5-50EC3631D99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2" name="テキスト ボックス 711">
          <a:extLst>
            <a:ext uri="{FF2B5EF4-FFF2-40B4-BE49-F238E27FC236}">
              <a16:creationId xmlns:a16="http://schemas.microsoft.com/office/drawing/2014/main" id="{C4E84BA2-98B7-4C76-AD09-72C5B8AA402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3" name="直線コネクタ 712">
          <a:extLst>
            <a:ext uri="{FF2B5EF4-FFF2-40B4-BE49-F238E27FC236}">
              <a16:creationId xmlns:a16="http://schemas.microsoft.com/office/drawing/2014/main" id="{3895A7B0-5740-4F41-A308-4A31B140A88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4" name="テキスト ボックス 713">
          <a:extLst>
            <a:ext uri="{FF2B5EF4-FFF2-40B4-BE49-F238E27FC236}">
              <a16:creationId xmlns:a16="http://schemas.microsoft.com/office/drawing/2014/main" id="{8F34E089-2B4D-477C-BE0F-BC7F5A5B9B4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5" name="直線コネクタ 714">
          <a:extLst>
            <a:ext uri="{FF2B5EF4-FFF2-40B4-BE49-F238E27FC236}">
              <a16:creationId xmlns:a16="http://schemas.microsoft.com/office/drawing/2014/main" id="{A4D9A63F-7C53-4368-8822-33B5ADB988B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6" name="テキスト ボックス 715">
          <a:extLst>
            <a:ext uri="{FF2B5EF4-FFF2-40B4-BE49-F238E27FC236}">
              <a16:creationId xmlns:a16="http://schemas.microsoft.com/office/drawing/2014/main" id="{D2CE09FC-868C-45A3-B3AF-B839BDBA0FA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7" name="直線コネクタ 716">
          <a:extLst>
            <a:ext uri="{FF2B5EF4-FFF2-40B4-BE49-F238E27FC236}">
              <a16:creationId xmlns:a16="http://schemas.microsoft.com/office/drawing/2014/main" id="{850E86A0-BC48-41E8-9226-B6E5AFC9209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8" name="テキスト ボックス 717">
          <a:extLst>
            <a:ext uri="{FF2B5EF4-FFF2-40B4-BE49-F238E27FC236}">
              <a16:creationId xmlns:a16="http://schemas.microsoft.com/office/drawing/2014/main" id="{021E5099-4824-4DA9-AD11-6E5AE5CD786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18EE093C-F2ED-47DF-BE5A-DB8EA9A4B93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0" name="テキスト ボックス 719">
          <a:extLst>
            <a:ext uri="{FF2B5EF4-FFF2-40B4-BE49-F238E27FC236}">
              <a16:creationId xmlns:a16="http://schemas.microsoft.com/office/drawing/2014/main" id="{B73A462E-C2DD-4BD4-8058-D9109F021E4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公民館】&#10;有形固定資産減価償却率グラフ枠">
          <a:extLst>
            <a:ext uri="{FF2B5EF4-FFF2-40B4-BE49-F238E27FC236}">
              <a16:creationId xmlns:a16="http://schemas.microsoft.com/office/drawing/2014/main" id="{C37E89BF-6C5F-41D7-8DE1-6DFA5B11112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722" name="直線コネクタ 721">
          <a:extLst>
            <a:ext uri="{FF2B5EF4-FFF2-40B4-BE49-F238E27FC236}">
              <a16:creationId xmlns:a16="http://schemas.microsoft.com/office/drawing/2014/main" id="{A94C443D-0E0C-4820-A08C-DEC6973E8CCB}"/>
            </a:ext>
          </a:extLst>
        </xdr:cNvPr>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3" name="【公民館】&#10;有形固定資産減価償却率最小値テキスト">
          <a:extLst>
            <a:ext uri="{FF2B5EF4-FFF2-40B4-BE49-F238E27FC236}">
              <a16:creationId xmlns:a16="http://schemas.microsoft.com/office/drawing/2014/main" id="{810D70C4-9C8E-4CBF-A83D-C15B0128A0F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4" name="直線コネクタ 723">
          <a:extLst>
            <a:ext uri="{FF2B5EF4-FFF2-40B4-BE49-F238E27FC236}">
              <a16:creationId xmlns:a16="http://schemas.microsoft.com/office/drawing/2014/main" id="{1DB3A3F9-4B92-461C-BCD3-95ED41BBF89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725" name="【公民館】&#10;有形固定資産減価償却率最大値テキスト">
          <a:extLst>
            <a:ext uri="{FF2B5EF4-FFF2-40B4-BE49-F238E27FC236}">
              <a16:creationId xmlns:a16="http://schemas.microsoft.com/office/drawing/2014/main" id="{B27F3209-9FD8-4057-88B5-60590BAC307D}"/>
            </a:ext>
          </a:extLst>
        </xdr:cNvPr>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726" name="直線コネクタ 725">
          <a:extLst>
            <a:ext uri="{FF2B5EF4-FFF2-40B4-BE49-F238E27FC236}">
              <a16:creationId xmlns:a16="http://schemas.microsoft.com/office/drawing/2014/main" id="{C0D5F3E0-B8F4-44A5-8472-3C6C90312086}"/>
            </a:ext>
          </a:extLst>
        </xdr:cNvPr>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27" name="【公民館】&#10;有形固定資産減価償却率平均値テキスト">
          <a:extLst>
            <a:ext uri="{FF2B5EF4-FFF2-40B4-BE49-F238E27FC236}">
              <a16:creationId xmlns:a16="http://schemas.microsoft.com/office/drawing/2014/main" id="{FB8D3489-5ECE-400D-BD16-558527AFE3E1}"/>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28" name="フローチャート: 判断 727">
          <a:extLst>
            <a:ext uri="{FF2B5EF4-FFF2-40B4-BE49-F238E27FC236}">
              <a16:creationId xmlns:a16="http://schemas.microsoft.com/office/drawing/2014/main" id="{632073CE-8325-417E-A858-A0AF22F11394}"/>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729" name="フローチャート: 判断 728">
          <a:extLst>
            <a:ext uri="{FF2B5EF4-FFF2-40B4-BE49-F238E27FC236}">
              <a16:creationId xmlns:a16="http://schemas.microsoft.com/office/drawing/2014/main" id="{4468F3E1-43FD-4AAB-8B84-467E7373ED8E}"/>
            </a:ext>
          </a:extLst>
        </xdr:cNvPr>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730" name="フローチャート: 判断 729">
          <a:extLst>
            <a:ext uri="{FF2B5EF4-FFF2-40B4-BE49-F238E27FC236}">
              <a16:creationId xmlns:a16="http://schemas.microsoft.com/office/drawing/2014/main" id="{F41B7903-7B4A-42BA-A20A-0C21467151B2}"/>
            </a:ext>
          </a:extLst>
        </xdr:cNvPr>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731" name="フローチャート: 判断 730">
          <a:extLst>
            <a:ext uri="{FF2B5EF4-FFF2-40B4-BE49-F238E27FC236}">
              <a16:creationId xmlns:a16="http://schemas.microsoft.com/office/drawing/2014/main" id="{64034807-6142-4B20-B5FF-806DFE9D49A8}"/>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732" name="フローチャート: 判断 731">
          <a:extLst>
            <a:ext uri="{FF2B5EF4-FFF2-40B4-BE49-F238E27FC236}">
              <a16:creationId xmlns:a16="http://schemas.microsoft.com/office/drawing/2014/main" id="{B7EF4B93-1072-449A-821F-331893178774}"/>
            </a:ext>
          </a:extLst>
        </xdr:cNvPr>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029BD39-0854-48F5-84F1-06FFCED28A2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C4FF109-F265-4B86-955E-DAFB6534F9F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1848E89B-6E8C-4AFF-99E9-9013B032DF6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E18D1D7-F52E-4479-B982-93C52C8655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7EA81DAA-10D6-43D9-817F-F51D09696B7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738" name="楕円 737">
          <a:extLst>
            <a:ext uri="{FF2B5EF4-FFF2-40B4-BE49-F238E27FC236}">
              <a16:creationId xmlns:a16="http://schemas.microsoft.com/office/drawing/2014/main" id="{C34B75C4-A87A-426A-90D7-0B9C696932FE}"/>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739" name="【公民館】&#10;有形固定資産減価償却率該当値テキスト">
          <a:extLst>
            <a:ext uri="{FF2B5EF4-FFF2-40B4-BE49-F238E27FC236}">
              <a16:creationId xmlns:a16="http://schemas.microsoft.com/office/drawing/2014/main" id="{FE2A80B1-B651-4829-BE55-5918DD7E2796}"/>
            </a:ext>
          </a:extLst>
        </xdr:cNvPr>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740" name="楕円 739">
          <a:extLst>
            <a:ext uri="{FF2B5EF4-FFF2-40B4-BE49-F238E27FC236}">
              <a16:creationId xmlns:a16="http://schemas.microsoft.com/office/drawing/2014/main" id="{A6F9917E-A835-4870-9C9C-F53CDE0850F8}"/>
            </a:ext>
          </a:extLst>
        </xdr:cNvPr>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741" name="直線コネクタ 740">
          <a:extLst>
            <a:ext uri="{FF2B5EF4-FFF2-40B4-BE49-F238E27FC236}">
              <a16:creationId xmlns:a16="http://schemas.microsoft.com/office/drawing/2014/main" id="{0D1D4A64-375D-46A8-AF6B-3ABABB53C065}"/>
            </a:ext>
          </a:extLst>
        </xdr:cNvPr>
        <xdr:cNvCxnSpPr/>
      </xdr:nvCxnSpPr>
      <xdr:spPr>
        <a:xfrm>
          <a:off x="15481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742" name="楕円 741">
          <a:extLst>
            <a:ext uri="{FF2B5EF4-FFF2-40B4-BE49-F238E27FC236}">
              <a16:creationId xmlns:a16="http://schemas.microsoft.com/office/drawing/2014/main" id="{00D7DB45-3BFE-401A-93A4-7F54FC609570}"/>
            </a:ext>
          </a:extLst>
        </xdr:cNvPr>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743" name="直線コネクタ 742">
          <a:extLst>
            <a:ext uri="{FF2B5EF4-FFF2-40B4-BE49-F238E27FC236}">
              <a16:creationId xmlns:a16="http://schemas.microsoft.com/office/drawing/2014/main" id="{6523D58C-F906-4E77-9EA4-C64C318D8C30}"/>
            </a:ext>
          </a:extLst>
        </xdr:cNvPr>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95886</xdr:rowOff>
    </xdr:from>
    <xdr:to>
      <xdr:col>72</xdr:col>
      <xdr:colOff>38100</xdr:colOff>
      <xdr:row>109</xdr:row>
      <xdr:rowOff>26036</xdr:rowOff>
    </xdr:to>
    <xdr:sp macro="" textlink="">
      <xdr:nvSpPr>
        <xdr:cNvPr id="744" name="楕円 743">
          <a:extLst>
            <a:ext uri="{FF2B5EF4-FFF2-40B4-BE49-F238E27FC236}">
              <a16:creationId xmlns:a16="http://schemas.microsoft.com/office/drawing/2014/main" id="{148F9DE0-4F3E-479E-9008-EE7625B2CED5}"/>
            </a:ext>
          </a:extLst>
        </xdr:cNvPr>
        <xdr:cNvSpPr/>
      </xdr:nvSpPr>
      <xdr:spPr>
        <a:xfrm>
          <a:off x="13652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146686</xdr:rowOff>
    </xdr:from>
    <xdr:to>
      <xdr:col>76</xdr:col>
      <xdr:colOff>114300</xdr:colOff>
      <xdr:row>108</xdr:row>
      <xdr:rowOff>152400</xdr:rowOff>
    </xdr:to>
    <xdr:cxnSp macro="">
      <xdr:nvCxnSpPr>
        <xdr:cNvPr id="745" name="直線コネクタ 744">
          <a:extLst>
            <a:ext uri="{FF2B5EF4-FFF2-40B4-BE49-F238E27FC236}">
              <a16:creationId xmlns:a16="http://schemas.microsoft.com/office/drawing/2014/main" id="{90BEB1C5-4150-46D9-ABEA-4652FE7EF993}"/>
            </a:ext>
          </a:extLst>
        </xdr:cNvPr>
        <xdr:cNvCxnSpPr/>
      </xdr:nvCxnSpPr>
      <xdr:spPr>
        <a:xfrm>
          <a:off x="13703300" y="18663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746" name="n_1aveValue【公民館】&#10;有形固定資産減価償却率">
          <a:extLst>
            <a:ext uri="{FF2B5EF4-FFF2-40B4-BE49-F238E27FC236}">
              <a16:creationId xmlns:a16="http://schemas.microsoft.com/office/drawing/2014/main" id="{79527CF5-D472-4589-9288-11330145E989}"/>
            </a:ext>
          </a:extLst>
        </xdr:cNvPr>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747" name="n_2aveValue【公民館】&#10;有形固定資産減価償却率">
          <a:extLst>
            <a:ext uri="{FF2B5EF4-FFF2-40B4-BE49-F238E27FC236}">
              <a16:creationId xmlns:a16="http://schemas.microsoft.com/office/drawing/2014/main" id="{1166E05C-BDB5-43DD-95BD-75A9E881BA1A}"/>
            </a:ext>
          </a:extLst>
        </xdr:cNvPr>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748" name="n_3aveValue【公民館】&#10;有形固定資産減価償却率">
          <a:extLst>
            <a:ext uri="{FF2B5EF4-FFF2-40B4-BE49-F238E27FC236}">
              <a16:creationId xmlns:a16="http://schemas.microsoft.com/office/drawing/2014/main" id="{62C49376-F21B-4045-BCDF-2E57A53D00A8}"/>
            </a:ext>
          </a:extLst>
        </xdr:cNvPr>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749" name="n_4aveValue【公民館】&#10;有形固定資産減価償却率">
          <a:extLst>
            <a:ext uri="{FF2B5EF4-FFF2-40B4-BE49-F238E27FC236}">
              <a16:creationId xmlns:a16="http://schemas.microsoft.com/office/drawing/2014/main" id="{E7C8658C-4D8A-43A1-AA86-42142D0185DF}"/>
            </a:ext>
          </a:extLst>
        </xdr:cNvPr>
        <xdr:cNvSpPr txBox="1"/>
      </xdr:nvSpPr>
      <xdr:spPr>
        <a:xfrm>
          <a:off x="12611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750" name="n_1mainValue【公民館】&#10;有形固定資産減価償却率">
          <a:extLst>
            <a:ext uri="{FF2B5EF4-FFF2-40B4-BE49-F238E27FC236}">
              <a16:creationId xmlns:a16="http://schemas.microsoft.com/office/drawing/2014/main" id="{4D90476C-FA43-4EA6-AFF7-1E246B80123F}"/>
            </a:ext>
          </a:extLst>
        </xdr:cNvPr>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751" name="n_2mainValue【公民館】&#10;有形固定資産減価償却率">
          <a:extLst>
            <a:ext uri="{FF2B5EF4-FFF2-40B4-BE49-F238E27FC236}">
              <a16:creationId xmlns:a16="http://schemas.microsoft.com/office/drawing/2014/main" id="{886A66B0-EB9B-4850-A6F8-86D606409E39}"/>
            </a:ext>
          </a:extLst>
        </xdr:cNvPr>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17163</xdr:rowOff>
    </xdr:from>
    <xdr:ext cx="405111" cy="259045"/>
    <xdr:sp macro="" textlink="">
      <xdr:nvSpPr>
        <xdr:cNvPr id="752" name="n_3mainValue【公民館】&#10;有形固定資産減価償却率">
          <a:extLst>
            <a:ext uri="{FF2B5EF4-FFF2-40B4-BE49-F238E27FC236}">
              <a16:creationId xmlns:a16="http://schemas.microsoft.com/office/drawing/2014/main" id="{AE5CE586-C9EE-4395-9159-A0094811F4B0}"/>
            </a:ext>
          </a:extLst>
        </xdr:cNvPr>
        <xdr:cNvSpPr txBox="1"/>
      </xdr:nvSpPr>
      <xdr:spPr>
        <a:xfrm>
          <a:off x="135007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a:extLst>
            <a:ext uri="{FF2B5EF4-FFF2-40B4-BE49-F238E27FC236}">
              <a16:creationId xmlns:a16="http://schemas.microsoft.com/office/drawing/2014/main" id="{2DAC4200-291C-40C0-B18B-D21EC440B0B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a:extLst>
            <a:ext uri="{FF2B5EF4-FFF2-40B4-BE49-F238E27FC236}">
              <a16:creationId xmlns:a16="http://schemas.microsoft.com/office/drawing/2014/main" id="{E304BE2A-C50C-46A1-B353-70553A74275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a:extLst>
            <a:ext uri="{FF2B5EF4-FFF2-40B4-BE49-F238E27FC236}">
              <a16:creationId xmlns:a16="http://schemas.microsoft.com/office/drawing/2014/main" id="{86E93BFB-052C-43C6-854F-D6C50F4411B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a:extLst>
            <a:ext uri="{FF2B5EF4-FFF2-40B4-BE49-F238E27FC236}">
              <a16:creationId xmlns:a16="http://schemas.microsoft.com/office/drawing/2014/main" id="{CAF875DC-DBCC-4215-83A2-9A1B47A9FCC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a:extLst>
            <a:ext uri="{FF2B5EF4-FFF2-40B4-BE49-F238E27FC236}">
              <a16:creationId xmlns:a16="http://schemas.microsoft.com/office/drawing/2014/main" id="{4439FBFF-A3F8-4768-99F8-CAA2FF54033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a:extLst>
            <a:ext uri="{FF2B5EF4-FFF2-40B4-BE49-F238E27FC236}">
              <a16:creationId xmlns:a16="http://schemas.microsoft.com/office/drawing/2014/main" id="{4C5C78EF-4AF7-40D4-AABB-6DB5F727BD7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a:extLst>
            <a:ext uri="{FF2B5EF4-FFF2-40B4-BE49-F238E27FC236}">
              <a16:creationId xmlns:a16="http://schemas.microsoft.com/office/drawing/2014/main" id="{C6167EA8-B7D6-49C6-84F7-EA848140893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a:extLst>
            <a:ext uri="{FF2B5EF4-FFF2-40B4-BE49-F238E27FC236}">
              <a16:creationId xmlns:a16="http://schemas.microsoft.com/office/drawing/2014/main" id="{E9636D2A-296D-480D-94AE-0FA7155DB3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a:extLst>
            <a:ext uri="{FF2B5EF4-FFF2-40B4-BE49-F238E27FC236}">
              <a16:creationId xmlns:a16="http://schemas.microsoft.com/office/drawing/2014/main" id="{E90E7914-D889-478A-9AD8-C201DC39D0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a:extLst>
            <a:ext uri="{FF2B5EF4-FFF2-40B4-BE49-F238E27FC236}">
              <a16:creationId xmlns:a16="http://schemas.microsoft.com/office/drawing/2014/main" id="{849A03B7-7C58-474D-AF36-8114F33A13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3" name="直線コネクタ 762">
          <a:extLst>
            <a:ext uri="{FF2B5EF4-FFF2-40B4-BE49-F238E27FC236}">
              <a16:creationId xmlns:a16="http://schemas.microsoft.com/office/drawing/2014/main" id="{BBD00810-C538-4F62-9886-70CF13F471E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4" name="テキスト ボックス 763">
          <a:extLst>
            <a:ext uri="{FF2B5EF4-FFF2-40B4-BE49-F238E27FC236}">
              <a16:creationId xmlns:a16="http://schemas.microsoft.com/office/drawing/2014/main" id="{C6EC9346-7149-47BE-82FD-49ADE733AD9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5" name="直線コネクタ 764">
          <a:extLst>
            <a:ext uri="{FF2B5EF4-FFF2-40B4-BE49-F238E27FC236}">
              <a16:creationId xmlns:a16="http://schemas.microsoft.com/office/drawing/2014/main" id="{D8DE48F1-6552-4F97-999C-69556CF6DAF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6" name="テキスト ボックス 765">
          <a:extLst>
            <a:ext uri="{FF2B5EF4-FFF2-40B4-BE49-F238E27FC236}">
              <a16:creationId xmlns:a16="http://schemas.microsoft.com/office/drawing/2014/main" id="{9D931CCB-8F95-4AF1-96A8-2CEDBBEEC07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7" name="直線コネクタ 766">
          <a:extLst>
            <a:ext uri="{FF2B5EF4-FFF2-40B4-BE49-F238E27FC236}">
              <a16:creationId xmlns:a16="http://schemas.microsoft.com/office/drawing/2014/main" id="{1109DA1E-FC4A-4ECE-B366-EC2B3506DFB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8" name="テキスト ボックス 767">
          <a:extLst>
            <a:ext uri="{FF2B5EF4-FFF2-40B4-BE49-F238E27FC236}">
              <a16:creationId xmlns:a16="http://schemas.microsoft.com/office/drawing/2014/main" id="{E10DB7EF-B397-47A4-B374-1484258F5DB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9" name="直線コネクタ 768">
          <a:extLst>
            <a:ext uri="{FF2B5EF4-FFF2-40B4-BE49-F238E27FC236}">
              <a16:creationId xmlns:a16="http://schemas.microsoft.com/office/drawing/2014/main" id="{8E09F1CA-869B-47D6-9E5F-C4F6B520D48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0" name="テキスト ボックス 769">
          <a:extLst>
            <a:ext uri="{FF2B5EF4-FFF2-40B4-BE49-F238E27FC236}">
              <a16:creationId xmlns:a16="http://schemas.microsoft.com/office/drawing/2014/main" id="{DE99F03C-E383-422C-9F2B-41992470D2D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1" name="直線コネクタ 770">
          <a:extLst>
            <a:ext uri="{FF2B5EF4-FFF2-40B4-BE49-F238E27FC236}">
              <a16:creationId xmlns:a16="http://schemas.microsoft.com/office/drawing/2014/main" id="{D28A9D69-449F-4585-BF51-7445DB61C37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2" name="テキスト ボックス 771">
          <a:extLst>
            <a:ext uri="{FF2B5EF4-FFF2-40B4-BE49-F238E27FC236}">
              <a16:creationId xmlns:a16="http://schemas.microsoft.com/office/drawing/2014/main" id="{DB5C1B8E-0D69-4F56-A573-4D543F1A4B1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a:extLst>
            <a:ext uri="{FF2B5EF4-FFF2-40B4-BE49-F238E27FC236}">
              <a16:creationId xmlns:a16="http://schemas.microsoft.com/office/drawing/2014/main" id="{97E487D0-01D1-42C2-AABB-06F3574EAB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74" name="テキスト ボックス 773">
          <a:extLst>
            <a:ext uri="{FF2B5EF4-FFF2-40B4-BE49-F238E27FC236}">
              <a16:creationId xmlns:a16="http://schemas.microsoft.com/office/drawing/2014/main" id="{44DE65AF-25A5-4596-97B9-1266EFAEBE9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公民館】&#10;一人当たり面積グラフ枠">
          <a:extLst>
            <a:ext uri="{FF2B5EF4-FFF2-40B4-BE49-F238E27FC236}">
              <a16:creationId xmlns:a16="http://schemas.microsoft.com/office/drawing/2014/main" id="{F768E0DC-C4ED-4FC6-8590-0AD5ED97FE1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776" name="直線コネクタ 775">
          <a:extLst>
            <a:ext uri="{FF2B5EF4-FFF2-40B4-BE49-F238E27FC236}">
              <a16:creationId xmlns:a16="http://schemas.microsoft.com/office/drawing/2014/main" id="{008EACA9-B4D1-4D0D-A3BC-FBB48459E991}"/>
            </a:ext>
          </a:extLst>
        </xdr:cNvPr>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777" name="【公民館】&#10;一人当たり面積最小値テキスト">
          <a:extLst>
            <a:ext uri="{FF2B5EF4-FFF2-40B4-BE49-F238E27FC236}">
              <a16:creationId xmlns:a16="http://schemas.microsoft.com/office/drawing/2014/main" id="{FBAD0A48-4A3A-4D99-BD1E-484A73E0B34A}"/>
            </a:ext>
          </a:extLst>
        </xdr:cNvPr>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778" name="直線コネクタ 777">
          <a:extLst>
            <a:ext uri="{FF2B5EF4-FFF2-40B4-BE49-F238E27FC236}">
              <a16:creationId xmlns:a16="http://schemas.microsoft.com/office/drawing/2014/main" id="{15B50CEE-8A27-4957-99AA-B3E49726D7CB}"/>
            </a:ext>
          </a:extLst>
        </xdr:cNvPr>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779" name="【公民館】&#10;一人当たり面積最大値テキスト">
          <a:extLst>
            <a:ext uri="{FF2B5EF4-FFF2-40B4-BE49-F238E27FC236}">
              <a16:creationId xmlns:a16="http://schemas.microsoft.com/office/drawing/2014/main" id="{357F4426-20ED-422F-A92A-15E3A883120F}"/>
            </a:ext>
          </a:extLst>
        </xdr:cNvPr>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780" name="直線コネクタ 779">
          <a:extLst>
            <a:ext uri="{FF2B5EF4-FFF2-40B4-BE49-F238E27FC236}">
              <a16:creationId xmlns:a16="http://schemas.microsoft.com/office/drawing/2014/main" id="{ED0BBD8E-3A4D-4B3C-967C-B61B83A995BC}"/>
            </a:ext>
          </a:extLst>
        </xdr:cNvPr>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110380</xdr:rowOff>
    </xdr:from>
    <xdr:ext cx="469744" cy="259045"/>
    <xdr:sp macro="" textlink="">
      <xdr:nvSpPr>
        <xdr:cNvPr id="781" name="【公民館】&#10;一人当たり面積平均値テキスト">
          <a:extLst>
            <a:ext uri="{FF2B5EF4-FFF2-40B4-BE49-F238E27FC236}">
              <a16:creationId xmlns:a16="http://schemas.microsoft.com/office/drawing/2014/main" id="{C6ED5252-F3C6-4153-8F76-69AB245F29DA}"/>
            </a:ext>
          </a:extLst>
        </xdr:cNvPr>
        <xdr:cNvSpPr txBox="1"/>
      </xdr:nvSpPr>
      <xdr:spPr>
        <a:xfrm>
          <a:off x="22199600" y="1828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782" name="フローチャート: 判断 781">
          <a:extLst>
            <a:ext uri="{FF2B5EF4-FFF2-40B4-BE49-F238E27FC236}">
              <a16:creationId xmlns:a16="http://schemas.microsoft.com/office/drawing/2014/main" id="{50A8B6F9-CE62-4C31-8110-C786FAA10FE0}"/>
            </a:ext>
          </a:extLst>
        </xdr:cNvPr>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783" name="フローチャート: 判断 782">
          <a:extLst>
            <a:ext uri="{FF2B5EF4-FFF2-40B4-BE49-F238E27FC236}">
              <a16:creationId xmlns:a16="http://schemas.microsoft.com/office/drawing/2014/main" id="{C390ABFE-A68E-4F3F-B907-0C26EE16C009}"/>
            </a:ext>
          </a:extLst>
        </xdr:cNvPr>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784" name="フローチャート: 判断 783">
          <a:extLst>
            <a:ext uri="{FF2B5EF4-FFF2-40B4-BE49-F238E27FC236}">
              <a16:creationId xmlns:a16="http://schemas.microsoft.com/office/drawing/2014/main" id="{5FB36FA4-EC8B-4DA9-B513-107649EC1217}"/>
            </a:ext>
          </a:extLst>
        </xdr:cNvPr>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785" name="フローチャート: 判断 784">
          <a:extLst>
            <a:ext uri="{FF2B5EF4-FFF2-40B4-BE49-F238E27FC236}">
              <a16:creationId xmlns:a16="http://schemas.microsoft.com/office/drawing/2014/main" id="{51675BA2-7DF2-428E-904D-80C765B362DC}"/>
            </a:ext>
          </a:extLst>
        </xdr:cNvPr>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786" name="フローチャート: 判断 785">
          <a:extLst>
            <a:ext uri="{FF2B5EF4-FFF2-40B4-BE49-F238E27FC236}">
              <a16:creationId xmlns:a16="http://schemas.microsoft.com/office/drawing/2014/main" id="{D9F8D276-3658-4231-A924-A154B8C8A329}"/>
            </a:ext>
          </a:extLst>
        </xdr:cNvPr>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A112EDA9-35B9-4381-B638-CB8CABD8EC0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B75AFEF7-7E11-4335-B482-AC27D0FE1F8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5DCD3514-ECD7-4BE4-A507-D20D79776FA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3013C7AE-0C9B-47C8-B282-4DC3D75C3B7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2DE8EFF6-32E9-4147-9A42-F850FC35ED0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48640</xdr:rowOff>
    </xdr:from>
    <xdr:to>
      <xdr:col>116</xdr:col>
      <xdr:colOff>114300</xdr:colOff>
      <xdr:row>108</xdr:row>
      <xdr:rowOff>150240</xdr:rowOff>
    </xdr:to>
    <xdr:sp macro="" textlink="">
      <xdr:nvSpPr>
        <xdr:cNvPr id="792" name="楕円 791">
          <a:extLst>
            <a:ext uri="{FF2B5EF4-FFF2-40B4-BE49-F238E27FC236}">
              <a16:creationId xmlns:a16="http://schemas.microsoft.com/office/drawing/2014/main" id="{0771859D-B4E8-4DB6-ABFE-58F48D8EB0E4}"/>
            </a:ext>
          </a:extLst>
        </xdr:cNvPr>
        <xdr:cNvSpPr/>
      </xdr:nvSpPr>
      <xdr:spPr>
        <a:xfrm>
          <a:off x="22110700" y="185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135017</xdr:rowOff>
    </xdr:from>
    <xdr:ext cx="469744" cy="259045"/>
    <xdr:sp macro="" textlink="">
      <xdr:nvSpPr>
        <xdr:cNvPr id="793" name="【公民館】&#10;一人当たり面積該当値テキスト">
          <a:extLst>
            <a:ext uri="{FF2B5EF4-FFF2-40B4-BE49-F238E27FC236}">
              <a16:creationId xmlns:a16="http://schemas.microsoft.com/office/drawing/2014/main" id="{084E1DFF-7462-47C7-AEA1-686685F58A7C}"/>
            </a:ext>
          </a:extLst>
        </xdr:cNvPr>
        <xdr:cNvSpPr txBox="1"/>
      </xdr:nvSpPr>
      <xdr:spPr>
        <a:xfrm>
          <a:off x="22199600" y="1848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50355</xdr:rowOff>
    </xdr:from>
    <xdr:to>
      <xdr:col>112</xdr:col>
      <xdr:colOff>38100</xdr:colOff>
      <xdr:row>108</xdr:row>
      <xdr:rowOff>151955</xdr:rowOff>
    </xdr:to>
    <xdr:sp macro="" textlink="">
      <xdr:nvSpPr>
        <xdr:cNvPr id="794" name="楕円 793">
          <a:extLst>
            <a:ext uri="{FF2B5EF4-FFF2-40B4-BE49-F238E27FC236}">
              <a16:creationId xmlns:a16="http://schemas.microsoft.com/office/drawing/2014/main" id="{E649537E-849C-463E-9C10-53E1D2785BB4}"/>
            </a:ext>
          </a:extLst>
        </xdr:cNvPr>
        <xdr:cNvSpPr/>
      </xdr:nvSpPr>
      <xdr:spPr>
        <a:xfrm>
          <a:off x="21272500" y="185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99440</xdr:rowOff>
    </xdr:from>
    <xdr:to>
      <xdr:col>116</xdr:col>
      <xdr:colOff>63500</xdr:colOff>
      <xdr:row>108</xdr:row>
      <xdr:rowOff>101155</xdr:rowOff>
    </xdr:to>
    <xdr:cxnSp macro="">
      <xdr:nvCxnSpPr>
        <xdr:cNvPr id="795" name="直線コネクタ 794">
          <a:extLst>
            <a:ext uri="{FF2B5EF4-FFF2-40B4-BE49-F238E27FC236}">
              <a16:creationId xmlns:a16="http://schemas.microsoft.com/office/drawing/2014/main" id="{21388B05-1160-48F6-9EFD-B64C3E7FB2EA}"/>
            </a:ext>
          </a:extLst>
        </xdr:cNvPr>
        <xdr:cNvCxnSpPr/>
      </xdr:nvCxnSpPr>
      <xdr:spPr>
        <a:xfrm flipV="1">
          <a:off x="21323300" y="18616040"/>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51499</xdr:rowOff>
    </xdr:from>
    <xdr:to>
      <xdr:col>107</xdr:col>
      <xdr:colOff>101600</xdr:colOff>
      <xdr:row>108</xdr:row>
      <xdr:rowOff>153099</xdr:rowOff>
    </xdr:to>
    <xdr:sp macro="" textlink="">
      <xdr:nvSpPr>
        <xdr:cNvPr id="796" name="楕円 795">
          <a:extLst>
            <a:ext uri="{FF2B5EF4-FFF2-40B4-BE49-F238E27FC236}">
              <a16:creationId xmlns:a16="http://schemas.microsoft.com/office/drawing/2014/main" id="{2239772B-8811-42B7-BEC7-5AD0D87A6CF5}"/>
            </a:ext>
          </a:extLst>
        </xdr:cNvPr>
        <xdr:cNvSpPr/>
      </xdr:nvSpPr>
      <xdr:spPr>
        <a:xfrm>
          <a:off x="20383500" y="1856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101155</xdr:rowOff>
    </xdr:from>
    <xdr:to>
      <xdr:col>111</xdr:col>
      <xdr:colOff>177800</xdr:colOff>
      <xdr:row>108</xdr:row>
      <xdr:rowOff>102299</xdr:rowOff>
    </xdr:to>
    <xdr:cxnSp macro="">
      <xdr:nvCxnSpPr>
        <xdr:cNvPr id="797" name="直線コネクタ 796">
          <a:extLst>
            <a:ext uri="{FF2B5EF4-FFF2-40B4-BE49-F238E27FC236}">
              <a16:creationId xmlns:a16="http://schemas.microsoft.com/office/drawing/2014/main" id="{18B1A1E7-06CF-4E4F-8A78-F2C73D4085AE}"/>
            </a:ext>
          </a:extLst>
        </xdr:cNvPr>
        <xdr:cNvCxnSpPr/>
      </xdr:nvCxnSpPr>
      <xdr:spPr>
        <a:xfrm flipV="1">
          <a:off x="20434300" y="18617755"/>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52832</xdr:rowOff>
    </xdr:from>
    <xdr:to>
      <xdr:col>102</xdr:col>
      <xdr:colOff>165100</xdr:colOff>
      <xdr:row>108</xdr:row>
      <xdr:rowOff>154432</xdr:rowOff>
    </xdr:to>
    <xdr:sp macro="" textlink="">
      <xdr:nvSpPr>
        <xdr:cNvPr id="798" name="楕円 797">
          <a:extLst>
            <a:ext uri="{FF2B5EF4-FFF2-40B4-BE49-F238E27FC236}">
              <a16:creationId xmlns:a16="http://schemas.microsoft.com/office/drawing/2014/main" id="{B27128A1-E205-41D2-A084-5A7F07E52BD6}"/>
            </a:ext>
          </a:extLst>
        </xdr:cNvPr>
        <xdr:cNvSpPr/>
      </xdr:nvSpPr>
      <xdr:spPr>
        <a:xfrm>
          <a:off x="19494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102299</xdr:rowOff>
    </xdr:from>
    <xdr:to>
      <xdr:col>107</xdr:col>
      <xdr:colOff>50800</xdr:colOff>
      <xdr:row>108</xdr:row>
      <xdr:rowOff>103632</xdr:rowOff>
    </xdr:to>
    <xdr:cxnSp macro="">
      <xdr:nvCxnSpPr>
        <xdr:cNvPr id="799" name="直線コネクタ 798">
          <a:extLst>
            <a:ext uri="{FF2B5EF4-FFF2-40B4-BE49-F238E27FC236}">
              <a16:creationId xmlns:a16="http://schemas.microsoft.com/office/drawing/2014/main" id="{CCDEEC43-7C6A-401A-957C-4335953FC44E}"/>
            </a:ext>
          </a:extLst>
        </xdr:cNvPr>
        <xdr:cNvCxnSpPr/>
      </xdr:nvCxnSpPr>
      <xdr:spPr>
        <a:xfrm flipV="1">
          <a:off x="19545300" y="1861889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42563</xdr:rowOff>
    </xdr:from>
    <xdr:ext cx="469744" cy="259045"/>
    <xdr:sp macro="" textlink="">
      <xdr:nvSpPr>
        <xdr:cNvPr id="800" name="n_1aveValue【公民館】&#10;一人当たり面積">
          <a:extLst>
            <a:ext uri="{FF2B5EF4-FFF2-40B4-BE49-F238E27FC236}">
              <a16:creationId xmlns:a16="http://schemas.microsoft.com/office/drawing/2014/main" id="{AA5A8096-5107-410D-93D9-54D27203C4C0}"/>
            </a:ext>
          </a:extLst>
        </xdr:cNvPr>
        <xdr:cNvSpPr txBox="1"/>
      </xdr:nvSpPr>
      <xdr:spPr>
        <a:xfrm>
          <a:off x="210757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45038</xdr:rowOff>
    </xdr:from>
    <xdr:ext cx="469744" cy="259045"/>
    <xdr:sp macro="" textlink="">
      <xdr:nvSpPr>
        <xdr:cNvPr id="801" name="n_2aveValue【公民館】&#10;一人当たり面積">
          <a:extLst>
            <a:ext uri="{FF2B5EF4-FFF2-40B4-BE49-F238E27FC236}">
              <a16:creationId xmlns:a16="http://schemas.microsoft.com/office/drawing/2014/main" id="{532F5546-2EAF-4C9D-AFF2-C656E520A82A}"/>
            </a:ext>
          </a:extLst>
        </xdr:cNvPr>
        <xdr:cNvSpPr txBox="1"/>
      </xdr:nvSpPr>
      <xdr:spPr>
        <a:xfrm>
          <a:off x="20199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802" name="n_3aveValue【公民館】&#10;一人当たり面積">
          <a:extLst>
            <a:ext uri="{FF2B5EF4-FFF2-40B4-BE49-F238E27FC236}">
              <a16:creationId xmlns:a16="http://schemas.microsoft.com/office/drawing/2014/main" id="{709A0E1F-2F81-4585-A2F5-939375EEB16A}"/>
            </a:ext>
          </a:extLst>
        </xdr:cNvPr>
        <xdr:cNvSpPr txBox="1"/>
      </xdr:nvSpPr>
      <xdr:spPr>
        <a:xfrm>
          <a:off x="19310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96854</xdr:rowOff>
    </xdr:from>
    <xdr:ext cx="469744" cy="259045"/>
    <xdr:sp macro="" textlink="">
      <xdr:nvSpPr>
        <xdr:cNvPr id="803" name="n_4aveValue【公民館】&#10;一人当たり面積">
          <a:extLst>
            <a:ext uri="{FF2B5EF4-FFF2-40B4-BE49-F238E27FC236}">
              <a16:creationId xmlns:a16="http://schemas.microsoft.com/office/drawing/2014/main" id="{F0F92535-B178-4044-B3CC-C34428793D01}"/>
            </a:ext>
          </a:extLst>
        </xdr:cNvPr>
        <xdr:cNvSpPr txBox="1"/>
      </xdr:nvSpPr>
      <xdr:spPr>
        <a:xfrm>
          <a:off x="18421427" y="1827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143082</xdr:rowOff>
    </xdr:from>
    <xdr:ext cx="469744" cy="259045"/>
    <xdr:sp macro="" textlink="">
      <xdr:nvSpPr>
        <xdr:cNvPr id="804" name="n_1mainValue【公民館】&#10;一人当たり面積">
          <a:extLst>
            <a:ext uri="{FF2B5EF4-FFF2-40B4-BE49-F238E27FC236}">
              <a16:creationId xmlns:a16="http://schemas.microsoft.com/office/drawing/2014/main" id="{759A75C4-5B35-4B56-95EF-DE8705A558DD}"/>
            </a:ext>
          </a:extLst>
        </xdr:cNvPr>
        <xdr:cNvSpPr txBox="1"/>
      </xdr:nvSpPr>
      <xdr:spPr>
        <a:xfrm>
          <a:off x="21075727" y="1865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144226</xdr:rowOff>
    </xdr:from>
    <xdr:ext cx="469744" cy="259045"/>
    <xdr:sp macro="" textlink="">
      <xdr:nvSpPr>
        <xdr:cNvPr id="805" name="n_2mainValue【公民館】&#10;一人当たり面積">
          <a:extLst>
            <a:ext uri="{FF2B5EF4-FFF2-40B4-BE49-F238E27FC236}">
              <a16:creationId xmlns:a16="http://schemas.microsoft.com/office/drawing/2014/main" id="{DB481E8E-2AF4-4DDE-8ABB-BA4F042A65AA}"/>
            </a:ext>
          </a:extLst>
        </xdr:cNvPr>
        <xdr:cNvSpPr txBox="1"/>
      </xdr:nvSpPr>
      <xdr:spPr>
        <a:xfrm>
          <a:off x="20199427" y="1866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145559</xdr:rowOff>
    </xdr:from>
    <xdr:ext cx="469744" cy="259045"/>
    <xdr:sp macro="" textlink="">
      <xdr:nvSpPr>
        <xdr:cNvPr id="806" name="n_3mainValue【公民館】&#10;一人当たり面積">
          <a:extLst>
            <a:ext uri="{FF2B5EF4-FFF2-40B4-BE49-F238E27FC236}">
              <a16:creationId xmlns:a16="http://schemas.microsoft.com/office/drawing/2014/main" id="{6945D2CB-5F4F-47E4-932F-F84CC0AD4635}"/>
            </a:ext>
          </a:extLst>
        </xdr:cNvPr>
        <xdr:cNvSpPr txBox="1"/>
      </xdr:nvSpPr>
      <xdr:spPr>
        <a:xfrm>
          <a:off x="193104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a:extLst>
            <a:ext uri="{FF2B5EF4-FFF2-40B4-BE49-F238E27FC236}">
              <a16:creationId xmlns:a16="http://schemas.microsoft.com/office/drawing/2014/main" id="{2BC61D5C-4B22-448A-9F7A-0480FEA6890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a:extLst>
            <a:ext uri="{FF2B5EF4-FFF2-40B4-BE49-F238E27FC236}">
              <a16:creationId xmlns:a16="http://schemas.microsoft.com/office/drawing/2014/main" id="{629015EC-938E-45AF-B620-4BC590578FA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a:extLst>
            <a:ext uri="{FF2B5EF4-FFF2-40B4-BE49-F238E27FC236}">
              <a16:creationId xmlns:a16="http://schemas.microsoft.com/office/drawing/2014/main" id="{1A95E1C9-CA8F-455A-82CC-0E5901B7FB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全ての施設が償却率が上昇しており、特に道路・住宅・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などが高い償却率となっている。今後、公共施設等総合管理計画などを活用し、除却・複合等も検討し計画的な施設更新に努める。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70E18F-DFD6-419E-B815-2713808C75C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95640A-B1AD-40DD-8C90-F6C9CCEFAAA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53E710-7356-4024-B761-5814C8F48A2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D281155-2327-47FA-A872-DC1C563AAC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2CCC9B-80F6-4AB2-887E-00556BF39B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CF5A91-D34A-4651-85B9-FE7CEE0BE6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465E71-C752-4E11-9A21-71300D67A0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4EE538-0138-4CAD-BD56-658A335D11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691F96-4225-4FCA-BDFF-028CD4ACBBB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3DE3B7-11B0-41E3-9DE0-1D180A6EDF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3,919
3,905
174.45
3,988,724
3,931,004
33,305
2,377,407
5,657,762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11B732-0CE9-4137-B1C9-F5618EE3D43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4BF8D7-710A-41B7-A738-41CAC49892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BA1917-9FAC-4A9E-B64E-76EB8BA8CF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93338C-09B0-426F-90AC-E6B75CCBF3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4049B9-A5F8-4ACF-81A6-FB537AD469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3A79143-3926-4616-B1AD-162793D7172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475EC2-F059-4879-B6AD-B36BCA02E8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B84B9F-7FEC-4B72-87EC-EE6023FA4AE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F005D5-1D5B-4C62-AB73-8D4FCCF6F8D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54E702-FDDF-4039-AD50-2FB7C7F6149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69E26D-C27E-4FD7-9ADF-391F9F7C99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5AF291-62DF-4C27-8F4F-47141BE82AA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E3BA88-1FFC-4278-9E08-A603EB3826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971D20-36AF-4C6E-83ED-B941CADA30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A36F3C-FDEE-4B3D-A2FD-4E9720FC428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C70DA7-CEE1-4542-A140-9A78D0D9A64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FE578C-8BF2-488E-9C97-9B1A7F15D35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835677-0F95-47AE-B650-1E4ECF02D53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72D1DE-7E25-4C41-A3BF-7E8FF584C57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0A6E64C-2201-4CC5-B273-B318CA5BD8B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CCE74E0-3B2C-48CF-B642-C73FFAD9A88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32159D4-2D54-44BC-BD23-18C119D903A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D1120D1-7880-4908-9E8A-02D182288FD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0B1A5D4-8E91-450E-B5FC-2584D682C7B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9C5A0B-C3EF-431A-830B-F1007881867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D469E1F-70ED-4222-8C53-22184293642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67003A9-C9F4-4177-893F-C5D3B2A39E1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C28B6B-F8AF-404C-8082-0FC215CAC27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ACE950-2AB6-4860-AAE5-99912C9CABB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30C672E-921D-4E1D-9277-B1F20CF15C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8AB6273-326D-423C-AD84-FC1FC619C0C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F120FAB-4207-4D2F-9631-956F30ABFE0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41EF10F-E1EF-44F3-B374-0895CA73D1D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F006964-3017-41E5-B0AA-0719D9F55FC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30A69CB-D758-4AEF-9393-1B60A37DFE8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AA74CAE-B277-4D52-921C-8F5D14E59FF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1B05AE1-7750-424E-8B0B-57139935536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1E17EF6-3B41-4962-A5AF-78E574D1D83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9A66CF5-88B2-4023-B95D-8D9B8C25AF8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5C7A7B0-0F49-4143-9094-9334A588A0C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9CF060F-A6DC-433D-BCB7-FED10E5F9B9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A940C1B-E70E-4FF7-B4FB-2BA9BF321A9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B1A384D-BDD5-42F1-B618-E8C4C7A2E0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C24337E-2F88-4D44-93DA-247B3AD903A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FB2F720-B8DA-4814-8D58-8583C8E477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0C743A8-B1F1-4629-A05A-F4800C3127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F5B327C-E5A5-4AAF-AB64-675DA14C2D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E63A1FD-8912-4F3B-A4E1-6C64C032E42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3B123E2B-47F0-4B6B-9B80-1D3F1697A60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AC786F9E-BF5E-4D2B-9E5E-78D654C00D6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6273D676-0A28-4717-87AB-772BC7A9C55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752DD55E-BA9D-4851-9411-19A0C47F865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A659E400-F91C-4C9E-82E9-10C8B105981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C0AC2DE-3FBE-4067-BFC9-3E0BEA59E02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8518829-A392-4370-974A-B6FCCAEB577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2BBD80ED-FA1D-4210-AF47-AB35F7729E6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BAF82FCF-ED1A-482E-9E78-67AAC7A7B01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AC66577-E667-46D7-9645-12DC4280DA2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145A049B-411E-47B4-98CF-4027B84C9F5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3F402E9-3BB0-484C-BA40-5123B73DF55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A8F732AC-8485-41BC-AEBE-DCD83D56D8B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2F7BE5AF-58BE-4C49-AA6D-BAE69B54F0F5}"/>
            </a:ext>
          </a:extLst>
        </xdr:cNvPr>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CF96C61D-766B-4D7A-AA7B-97A59D0C5F5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EF1F5B8C-5ED8-4787-9992-EC35C2F3C17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5BBF3E6B-628A-43E9-9D80-9428212D00A4}"/>
            </a:ext>
          </a:extLst>
        </xdr:cNvPr>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a:extLst>
            <a:ext uri="{FF2B5EF4-FFF2-40B4-BE49-F238E27FC236}">
              <a16:creationId xmlns:a16="http://schemas.microsoft.com/office/drawing/2014/main" id="{349076CB-B30A-4AD4-B925-15C1FB2C0593}"/>
            </a:ext>
          </a:extLst>
        </xdr:cNvPr>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120032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65A8FE92-6C34-430B-B9E6-2EFC4BE80B8A}"/>
            </a:ext>
          </a:extLst>
        </xdr:cNvPr>
        <xdr:cNvSpPr txBox="1"/>
      </xdr:nvSpPr>
      <xdr:spPr>
        <a:xfrm>
          <a:off x="4673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a:extLst>
            <a:ext uri="{FF2B5EF4-FFF2-40B4-BE49-F238E27FC236}">
              <a16:creationId xmlns:a16="http://schemas.microsoft.com/office/drawing/2014/main" id="{18C5B011-E541-4013-90E2-4C5CA7190FA7}"/>
            </a:ext>
          </a:extLst>
        </xdr:cNvPr>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02D661AB-2D21-4717-8ADA-78B93BB6EE6D}"/>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a:extLst>
            <a:ext uri="{FF2B5EF4-FFF2-40B4-BE49-F238E27FC236}">
              <a16:creationId xmlns:a16="http://schemas.microsoft.com/office/drawing/2014/main" id="{CDD9473F-20F4-41B6-A1C7-4F6C484A86C8}"/>
            </a:ext>
          </a:extLst>
        </xdr:cNvPr>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a:extLst>
            <a:ext uri="{FF2B5EF4-FFF2-40B4-BE49-F238E27FC236}">
              <a16:creationId xmlns:a16="http://schemas.microsoft.com/office/drawing/2014/main" id="{7CB36ADD-B0D4-4BE2-B96B-4878F9953C1C}"/>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a:extLst>
            <a:ext uri="{FF2B5EF4-FFF2-40B4-BE49-F238E27FC236}">
              <a16:creationId xmlns:a16="http://schemas.microsoft.com/office/drawing/2014/main" id="{C347D598-BC57-45A8-BC25-EDF2D81BD429}"/>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AEE4052-DE97-4458-8801-5CFFF1CC98E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20D2FB6-848F-4403-9CF8-7399C0C8AB1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E52F994-5390-46D3-893E-DA4B2FA83DB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8E6919E-C044-448E-B6EA-E2E4E82F8DC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B73F029-5E96-4D69-80BF-98E3780CEFB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67310</xdr:rowOff>
    </xdr:from>
    <xdr:to>
      <xdr:col>10</xdr:col>
      <xdr:colOff>165100</xdr:colOff>
      <xdr:row>59</xdr:row>
      <xdr:rowOff>168910</xdr:rowOff>
    </xdr:to>
    <xdr:sp macro="" textlink="">
      <xdr:nvSpPr>
        <xdr:cNvPr id="89" name="楕円 88">
          <a:extLst>
            <a:ext uri="{FF2B5EF4-FFF2-40B4-BE49-F238E27FC236}">
              <a16:creationId xmlns:a16="http://schemas.microsoft.com/office/drawing/2014/main" id="{E45DBFB3-82A0-4352-8012-7433580AB4D6}"/>
            </a:ext>
          </a:extLst>
        </xdr:cNvPr>
        <xdr:cNvSpPr/>
      </xdr:nvSpPr>
      <xdr:spPr>
        <a:xfrm>
          <a:off x="1968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147337</xdr:rowOff>
    </xdr:from>
    <xdr:ext cx="405111" cy="259045"/>
    <xdr:sp macro="" textlink="">
      <xdr:nvSpPr>
        <xdr:cNvPr id="90" name="n_1aveValue【体育館・プール】&#10;有形固定資産減価償却率">
          <a:extLst>
            <a:ext uri="{FF2B5EF4-FFF2-40B4-BE49-F238E27FC236}">
              <a16:creationId xmlns:a16="http://schemas.microsoft.com/office/drawing/2014/main" id="{394C5B7C-3B2E-41A4-AA04-D286770E05AF}"/>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91" name="n_2aveValue【体育館・プール】&#10;有形固定資産減価償却率">
          <a:extLst>
            <a:ext uri="{FF2B5EF4-FFF2-40B4-BE49-F238E27FC236}">
              <a16:creationId xmlns:a16="http://schemas.microsoft.com/office/drawing/2014/main" id="{D2BE9EDB-5590-4C69-B73E-20B40298ED7D}"/>
            </a:ext>
          </a:extLst>
        </xdr:cNvPr>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74312</xdr:rowOff>
    </xdr:from>
    <xdr:ext cx="405111" cy="259045"/>
    <xdr:sp macro="" textlink="">
      <xdr:nvSpPr>
        <xdr:cNvPr id="92" name="n_3aveValue【体育館・プール】&#10;有形固定資産減価償却率">
          <a:extLst>
            <a:ext uri="{FF2B5EF4-FFF2-40B4-BE49-F238E27FC236}">
              <a16:creationId xmlns:a16="http://schemas.microsoft.com/office/drawing/2014/main" id="{F8EBA11E-D655-45F8-8392-297BB5E66FAB}"/>
            </a:ext>
          </a:extLst>
        </xdr:cNvPr>
        <xdr:cNvSpPr txBox="1"/>
      </xdr:nvSpPr>
      <xdr:spPr>
        <a:xfrm>
          <a:off x="1816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93" name="n_4aveValue【体育館・プール】&#10;有形固定資産減価償却率">
          <a:extLst>
            <a:ext uri="{FF2B5EF4-FFF2-40B4-BE49-F238E27FC236}">
              <a16:creationId xmlns:a16="http://schemas.microsoft.com/office/drawing/2014/main" id="{47247881-1AAB-4516-B94C-6E12A3BB8002}"/>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94" name="n_3mainValue【体育館・プール】&#10;有形固定資産減価償却率">
          <a:extLst>
            <a:ext uri="{FF2B5EF4-FFF2-40B4-BE49-F238E27FC236}">
              <a16:creationId xmlns:a16="http://schemas.microsoft.com/office/drawing/2014/main" id="{54322BD1-FDCC-473A-ABD6-D2EDD8A2F960}"/>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E7ADC9F4-96C6-4941-A772-BEB148E98EE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462E2B1D-D95C-4FD8-A09C-099B7029FCF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8B30DEC6-4FA2-4086-A798-256CD45380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ABDF7B8B-EB28-43B8-BB96-6EEF4FCAD8D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EE2687B0-A407-4165-98C6-D28B7352BB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1C90A9BA-D5C6-4D7E-B4E2-D2FA13E9B0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6D4CB375-D054-4264-A275-136D426AE2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30892171-7A19-4794-B5CB-7DB70A92493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79894672-B054-47BB-AD3A-C841A7632E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26888451-7CCA-40AC-8CD8-09668C3929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a:extLst>
            <a:ext uri="{FF2B5EF4-FFF2-40B4-BE49-F238E27FC236}">
              <a16:creationId xmlns:a16="http://schemas.microsoft.com/office/drawing/2014/main" id="{CE1EEABC-9832-485D-B6D0-BF50F20DF3A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a:extLst>
            <a:ext uri="{FF2B5EF4-FFF2-40B4-BE49-F238E27FC236}">
              <a16:creationId xmlns:a16="http://schemas.microsoft.com/office/drawing/2014/main" id="{95E1BE8C-7DC7-4890-9579-ABA8C126C96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a:extLst>
            <a:ext uri="{FF2B5EF4-FFF2-40B4-BE49-F238E27FC236}">
              <a16:creationId xmlns:a16="http://schemas.microsoft.com/office/drawing/2014/main" id="{3ABF5EEC-D5F9-4C17-A126-173A1159F78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a:extLst>
            <a:ext uri="{FF2B5EF4-FFF2-40B4-BE49-F238E27FC236}">
              <a16:creationId xmlns:a16="http://schemas.microsoft.com/office/drawing/2014/main" id="{E49F9246-6CBA-44AF-8089-9F6ADAEAEEA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a:extLst>
            <a:ext uri="{FF2B5EF4-FFF2-40B4-BE49-F238E27FC236}">
              <a16:creationId xmlns:a16="http://schemas.microsoft.com/office/drawing/2014/main" id="{72D26AB9-1C82-4531-87B0-4ADCE0309EF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a:extLst>
            <a:ext uri="{FF2B5EF4-FFF2-40B4-BE49-F238E27FC236}">
              <a16:creationId xmlns:a16="http://schemas.microsoft.com/office/drawing/2014/main" id="{06CE35F4-68AB-48DA-B54D-8237C2F333E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a:extLst>
            <a:ext uri="{FF2B5EF4-FFF2-40B4-BE49-F238E27FC236}">
              <a16:creationId xmlns:a16="http://schemas.microsoft.com/office/drawing/2014/main" id="{AEDDE788-5ABC-4D9B-B873-83B331792F3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a:extLst>
            <a:ext uri="{FF2B5EF4-FFF2-40B4-BE49-F238E27FC236}">
              <a16:creationId xmlns:a16="http://schemas.microsoft.com/office/drawing/2014/main" id="{E7717BEB-0669-4390-8C23-5319A13B567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a:extLst>
            <a:ext uri="{FF2B5EF4-FFF2-40B4-BE49-F238E27FC236}">
              <a16:creationId xmlns:a16="http://schemas.microsoft.com/office/drawing/2014/main" id="{5301F5A0-C4AC-44BD-BD31-FC6FFBDB2A3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a:extLst>
            <a:ext uri="{FF2B5EF4-FFF2-40B4-BE49-F238E27FC236}">
              <a16:creationId xmlns:a16="http://schemas.microsoft.com/office/drawing/2014/main" id="{A6EA3CF0-83E5-46CC-AF01-AFEBB9F94CB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a:extLst>
            <a:ext uri="{FF2B5EF4-FFF2-40B4-BE49-F238E27FC236}">
              <a16:creationId xmlns:a16="http://schemas.microsoft.com/office/drawing/2014/main" id="{67C39B7B-446E-48A3-B012-51227F4D3E3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6" name="テキスト ボックス 115">
          <a:extLst>
            <a:ext uri="{FF2B5EF4-FFF2-40B4-BE49-F238E27FC236}">
              <a16:creationId xmlns:a16="http://schemas.microsoft.com/office/drawing/2014/main" id="{E0DCF7F8-8071-4B1C-BA51-81743A57F65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AD3EDD91-EF55-44BD-8F22-7C7B81473C0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id="{BF30A2DE-07E1-423B-9AC2-9D16A1027C7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D99ACB2F-4347-44D0-9565-D475CDD532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0" name="直線コネクタ 119">
          <a:extLst>
            <a:ext uri="{FF2B5EF4-FFF2-40B4-BE49-F238E27FC236}">
              <a16:creationId xmlns:a16="http://schemas.microsoft.com/office/drawing/2014/main" id="{59D32745-04E8-4ACD-9156-C638AE4D75FD}"/>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21" name="【体育館・プール】&#10;一人当たり面積最小値テキスト">
          <a:extLst>
            <a:ext uri="{FF2B5EF4-FFF2-40B4-BE49-F238E27FC236}">
              <a16:creationId xmlns:a16="http://schemas.microsoft.com/office/drawing/2014/main" id="{549E6E79-2058-4408-B5B4-46CCF434709D}"/>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22" name="直線コネクタ 121">
          <a:extLst>
            <a:ext uri="{FF2B5EF4-FFF2-40B4-BE49-F238E27FC236}">
              <a16:creationId xmlns:a16="http://schemas.microsoft.com/office/drawing/2014/main" id="{FEF71C9F-809B-4F46-BE74-81258CA6A24F}"/>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23" name="【体育館・プール】&#10;一人当たり面積最大値テキスト">
          <a:extLst>
            <a:ext uri="{FF2B5EF4-FFF2-40B4-BE49-F238E27FC236}">
              <a16:creationId xmlns:a16="http://schemas.microsoft.com/office/drawing/2014/main" id="{30624117-D8FB-400D-B3DA-4693F6BA01AD}"/>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24" name="直線コネクタ 123">
          <a:extLst>
            <a:ext uri="{FF2B5EF4-FFF2-40B4-BE49-F238E27FC236}">
              <a16:creationId xmlns:a16="http://schemas.microsoft.com/office/drawing/2014/main" id="{52144BB4-724E-4EFB-A412-60DC9D577B0E}"/>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25" name="【体育館・プール】&#10;一人当たり面積平均値テキスト">
          <a:extLst>
            <a:ext uri="{FF2B5EF4-FFF2-40B4-BE49-F238E27FC236}">
              <a16:creationId xmlns:a16="http://schemas.microsoft.com/office/drawing/2014/main" id="{0F634307-E917-4520-93B8-B272A999063D}"/>
            </a:ext>
          </a:extLst>
        </xdr:cNvPr>
        <xdr:cNvSpPr txBox="1"/>
      </xdr:nvSpPr>
      <xdr:spPr>
        <a:xfrm>
          <a:off x="10515600" y="1065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26" name="フローチャート: 判断 125">
          <a:extLst>
            <a:ext uri="{FF2B5EF4-FFF2-40B4-BE49-F238E27FC236}">
              <a16:creationId xmlns:a16="http://schemas.microsoft.com/office/drawing/2014/main" id="{82789F67-C3C3-49A7-BEC9-FA80B51E6709}"/>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27" name="フローチャート: 判断 126">
          <a:extLst>
            <a:ext uri="{FF2B5EF4-FFF2-40B4-BE49-F238E27FC236}">
              <a16:creationId xmlns:a16="http://schemas.microsoft.com/office/drawing/2014/main" id="{8CAE6020-E17E-4F41-839F-616EE51286D2}"/>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28" name="フローチャート: 判断 127">
          <a:extLst>
            <a:ext uri="{FF2B5EF4-FFF2-40B4-BE49-F238E27FC236}">
              <a16:creationId xmlns:a16="http://schemas.microsoft.com/office/drawing/2014/main" id="{34348D77-2EF6-4D2C-8E84-0DD4887AFD0B}"/>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29" name="フローチャート: 判断 128">
          <a:extLst>
            <a:ext uri="{FF2B5EF4-FFF2-40B4-BE49-F238E27FC236}">
              <a16:creationId xmlns:a16="http://schemas.microsoft.com/office/drawing/2014/main" id="{8AD3606E-FC74-46F4-882E-6153C109528E}"/>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30" name="フローチャート: 判断 129">
          <a:extLst>
            <a:ext uri="{FF2B5EF4-FFF2-40B4-BE49-F238E27FC236}">
              <a16:creationId xmlns:a16="http://schemas.microsoft.com/office/drawing/2014/main" id="{8C3F0F53-D17E-4552-823A-840A5C42CA81}"/>
            </a:ext>
          </a:extLst>
        </xdr:cNvPr>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2EA9C6B8-930F-4955-AE11-049AD684237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BE159E92-17EF-4F5A-91D1-6315F3D2B3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B950303A-2F90-484C-B7DF-17B59381ECC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20094147-6EE2-448C-B637-BD15DD38D91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C90E2D1A-2FFE-4751-B7E4-3A73FD964C9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64</xdr:row>
      <xdr:rowOff>3084</xdr:rowOff>
    </xdr:from>
    <xdr:to>
      <xdr:col>41</xdr:col>
      <xdr:colOff>101600</xdr:colOff>
      <xdr:row>64</xdr:row>
      <xdr:rowOff>104684</xdr:rowOff>
    </xdr:to>
    <xdr:sp macro="" textlink="">
      <xdr:nvSpPr>
        <xdr:cNvPr id="136" name="楕円 135">
          <a:extLst>
            <a:ext uri="{FF2B5EF4-FFF2-40B4-BE49-F238E27FC236}">
              <a16:creationId xmlns:a16="http://schemas.microsoft.com/office/drawing/2014/main" id="{7EA1C3CA-C86F-4395-B6E3-838C71FC37BB}"/>
            </a:ext>
          </a:extLst>
        </xdr:cNvPr>
        <xdr:cNvSpPr/>
      </xdr:nvSpPr>
      <xdr:spPr>
        <a:xfrm>
          <a:off x="78105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34670</xdr:rowOff>
    </xdr:from>
    <xdr:ext cx="469744" cy="259045"/>
    <xdr:sp macro="" textlink="">
      <xdr:nvSpPr>
        <xdr:cNvPr id="137" name="n_1aveValue【体育館・プール】&#10;一人当たり面積">
          <a:extLst>
            <a:ext uri="{FF2B5EF4-FFF2-40B4-BE49-F238E27FC236}">
              <a16:creationId xmlns:a16="http://schemas.microsoft.com/office/drawing/2014/main" id="{9233AF1D-FEC5-42A0-8AE6-29CFF7AFD61E}"/>
            </a:ext>
          </a:extLst>
        </xdr:cNvPr>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138" name="n_2aveValue【体育館・プール】&#10;一人当たり面積">
          <a:extLst>
            <a:ext uri="{FF2B5EF4-FFF2-40B4-BE49-F238E27FC236}">
              <a16:creationId xmlns:a16="http://schemas.microsoft.com/office/drawing/2014/main" id="{EA6A8F36-27D4-4356-A037-EA55975BE670}"/>
            </a:ext>
          </a:extLst>
        </xdr:cNvPr>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39" name="n_3aveValue【体育館・プール】&#10;一人当たり面積">
          <a:extLst>
            <a:ext uri="{FF2B5EF4-FFF2-40B4-BE49-F238E27FC236}">
              <a16:creationId xmlns:a16="http://schemas.microsoft.com/office/drawing/2014/main" id="{779969A6-AB1D-4D6E-AC0E-7F4E04F9EA1D}"/>
            </a:ext>
          </a:extLst>
        </xdr:cNvPr>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140" name="n_4aveValue【体育館・プール】&#10;一人当たり面積">
          <a:extLst>
            <a:ext uri="{FF2B5EF4-FFF2-40B4-BE49-F238E27FC236}">
              <a16:creationId xmlns:a16="http://schemas.microsoft.com/office/drawing/2014/main" id="{6FEABE65-C4E4-48E0-B3A3-2FDE3FD2FF6A}"/>
            </a:ext>
          </a:extLst>
        </xdr:cNvPr>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95811</xdr:rowOff>
    </xdr:from>
    <xdr:ext cx="469744" cy="259045"/>
    <xdr:sp macro="" textlink="">
      <xdr:nvSpPr>
        <xdr:cNvPr id="141" name="n_3mainValue【体育館・プール】&#10;一人当たり面積">
          <a:extLst>
            <a:ext uri="{FF2B5EF4-FFF2-40B4-BE49-F238E27FC236}">
              <a16:creationId xmlns:a16="http://schemas.microsoft.com/office/drawing/2014/main" id="{D0C2E352-F40D-488B-90AE-A467DBC93461}"/>
            </a:ext>
          </a:extLst>
        </xdr:cNvPr>
        <xdr:cNvSpPr txBox="1"/>
      </xdr:nvSpPr>
      <xdr:spPr>
        <a:xfrm>
          <a:off x="7626427" y="110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2" name="正方形/長方形 141">
          <a:extLst>
            <a:ext uri="{FF2B5EF4-FFF2-40B4-BE49-F238E27FC236}">
              <a16:creationId xmlns:a16="http://schemas.microsoft.com/office/drawing/2014/main" id="{E09E84B7-4373-460F-8D76-08FF5D545C0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3" name="正方形/長方形 142">
          <a:extLst>
            <a:ext uri="{FF2B5EF4-FFF2-40B4-BE49-F238E27FC236}">
              <a16:creationId xmlns:a16="http://schemas.microsoft.com/office/drawing/2014/main" id="{A6434435-0284-4F92-BDA9-07D6449FDEB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4" name="正方形/長方形 143">
          <a:extLst>
            <a:ext uri="{FF2B5EF4-FFF2-40B4-BE49-F238E27FC236}">
              <a16:creationId xmlns:a16="http://schemas.microsoft.com/office/drawing/2014/main" id="{0F0D7ACA-930C-4A4F-8C7A-4B6E73E50BB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5" name="正方形/長方形 144">
          <a:extLst>
            <a:ext uri="{FF2B5EF4-FFF2-40B4-BE49-F238E27FC236}">
              <a16:creationId xmlns:a16="http://schemas.microsoft.com/office/drawing/2014/main" id="{51C14B7D-68D0-4029-899A-4EF4670E46C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6" name="正方形/長方形 145">
          <a:extLst>
            <a:ext uri="{FF2B5EF4-FFF2-40B4-BE49-F238E27FC236}">
              <a16:creationId xmlns:a16="http://schemas.microsoft.com/office/drawing/2014/main" id="{E702F0BE-21B8-49B8-BA8A-22829C9212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7" name="正方形/長方形 146">
          <a:extLst>
            <a:ext uri="{FF2B5EF4-FFF2-40B4-BE49-F238E27FC236}">
              <a16:creationId xmlns:a16="http://schemas.microsoft.com/office/drawing/2014/main" id="{D875D6DE-DEC1-4B3F-8FE5-DC7C5934593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8" name="正方形/長方形 147">
          <a:extLst>
            <a:ext uri="{FF2B5EF4-FFF2-40B4-BE49-F238E27FC236}">
              <a16:creationId xmlns:a16="http://schemas.microsoft.com/office/drawing/2014/main" id="{1516DB2D-688E-45A5-90C7-F566752FA48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9" name="正方形/長方形 148">
          <a:extLst>
            <a:ext uri="{FF2B5EF4-FFF2-40B4-BE49-F238E27FC236}">
              <a16:creationId xmlns:a16="http://schemas.microsoft.com/office/drawing/2014/main" id="{072B2EF1-F16E-4EB2-AFBE-4D541034277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0" name="テキスト ボックス 149">
          <a:extLst>
            <a:ext uri="{FF2B5EF4-FFF2-40B4-BE49-F238E27FC236}">
              <a16:creationId xmlns:a16="http://schemas.microsoft.com/office/drawing/2014/main" id="{EEA2C2E2-4779-4E0A-99C2-C73591CC0E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1" name="直線コネクタ 150">
          <a:extLst>
            <a:ext uri="{FF2B5EF4-FFF2-40B4-BE49-F238E27FC236}">
              <a16:creationId xmlns:a16="http://schemas.microsoft.com/office/drawing/2014/main" id="{C63017FD-BCF7-43E4-8965-E02A73BE85D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2" name="テキスト ボックス 151">
          <a:extLst>
            <a:ext uri="{FF2B5EF4-FFF2-40B4-BE49-F238E27FC236}">
              <a16:creationId xmlns:a16="http://schemas.microsoft.com/office/drawing/2014/main" id="{A93D97A2-E7C3-430B-ACE9-9F6077959CC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3" name="直線コネクタ 152">
          <a:extLst>
            <a:ext uri="{FF2B5EF4-FFF2-40B4-BE49-F238E27FC236}">
              <a16:creationId xmlns:a16="http://schemas.microsoft.com/office/drawing/2014/main" id="{8F536AC6-8000-41CB-B04F-36B1603A196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4" name="テキスト ボックス 153">
          <a:extLst>
            <a:ext uri="{FF2B5EF4-FFF2-40B4-BE49-F238E27FC236}">
              <a16:creationId xmlns:a16="http://schemas.microsoft.com/office/drawing/2014/main" id="{2274F6F1-9A5B-4EE4-99FD-C3BCE80C62B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5" name="直線コネクタ 154">
          <a:extLst>
            <a:ext uri="{FF2B5EF4-FFF2-40B4-BE49-F238E27FC236}">
              <a16:creationId xmlns:a16="http://schemas.microsoft.com/office/drawing/2014/main" id="{F27BBB19-C371-4B82-937F-1580512F605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6" name="テキスト ボックス 155">
          <a:extLst>
            <a:ext uri="{FF2B5EF4-FFF2-40B4-BE49-F238E27FC236}">
              <a16:creationId xmlns:a16="http://schemas.microsoft.com/office/drawing/2014/main" id="{0B35E82E-1018-409D-9112-AF535761618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7" name="直線コネクタ 156">
          <a:extLst>
            <a:ext uri="{FF2B5EF4-FFF2-40B4-BE49-F238E27FC236}">
              <a16:creationId xmlns:a16="http://schemas.microsoft.com/office/drawing/2014/main" id="{C98DF0F4-4CCA-4692-8B21-19B875F3FF4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8" name="テキスト ボックス 157">
          <a:extLst>
            <a:ext uri="{FF2B5EF4-FFF2-40B4-BE49-F238E27FC236}">
              <a16:creationId xmlns:a16="http://schemas.microsoft.com/office/drawing/2014/main" id="{502407EE-070F-4711-A7DB-06AC76363D2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9" name="直線コネクタ 158">
          <a:extLst>
            <a:ext uri="{FF2B5EF4-FFF2-40B4-BE49-F238E27FC236}">
              <a16:creationId xmlns:a16="http://schemas.microsoft.com/office/drawing/2014/main" id="{5056EC57-AAFC-4A66-94D7-9F5D2103FBB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0" name="テキスト ボックス 159">
          <a:extLst>
            <a:ext uri="{FF2B5EF4-FFF2-40B4-BE49-F238E27FC236}">
              <a16:creationId xmlns:a16="http://schemas.microsoft.com/office/drawing/2014/main" id="{50F5C995-232A-4691-8D09-7ACB1AE1238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1" name="直線コネクタ 160">
          <a:extLst>
            <a:ext uri="{FF2B5EF4-FFF2-40B4-BE49-F238E27FC236}">
              <a16:creationId xmlns:a16="http://schemas.microsoft.com/office/drawing/2014/main" id="{A4538772-6FE7-4227-972B-422A8871F50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62" name="テキスト ボックス 161">
          <a:extLst>
            <a:ext uri="{FF2B5EF4-FFF2-40B4-BE49-F238E27FC236}">
              <a16:creationId xmlns:a16="http://schemas.microsoft.com/office/drawing/2014/main" id="{72FD8FE4-4AC3-4DC3-9110-6084EF16CFB2}"/>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a:extLst>
            <a:ext uri="{FF2B5EF4-FFF2-40B4-BE49-F238E27FC236}">
              <a16:creationId xmlns:a16="http://schemas.microsoft.com/office/drawing/2014/main" id="{A65737D3-D783-4C35-BA8A-A3F5C2ECDEB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福祉施設】&#10;有形固定資産減価償却率グラフ枠">
          <a:extLst>
            <a:ext uri="{FF2B5EF4-FFF2-40B4-BE49-F238E27FC236}">
              <a16:creationId xmlns:a16="http://schemas.microsoft.com/office/drawing/2014/main" id="{AEA9D8D6-0F2A-4CDF-876C-1AAA71AE42E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65" name="直線コネクタ 164">
          <a:extLst>
            <a:ext uri="{FF2B5EF4-FFF2-40B4-BE49-F238E27FC236}">
              <a16:creationId xmlns:a16="http://schemas.microsoft.com/office/drawing/2014/main" id="{E4F7C412-6AE9-45DE-844B-28CB0ED1BC65}"/>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66" name="【福祉施設】&#10;有形固定資産減価償却率最小値テキスト">
          <a:extLst>
            <a:ext uri="{FF2B5EF4-FFF2-40B4-BE49-F238E27FC236}">
              <a16:creationId xmlns:a16="http://schemas.microsoft.com/office/drawing/2014/main" id="{E8F50E54-B72F-4002-93E1-4B556BD455EC}"/>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67" name="直線コネクタ 166">
          <a:extLst>
            <a:ext uri="{FF2B5EF4-FFF2-40B4-BE49-F238E27FC236}">
              <a16:creationId xmlns:a16="http://schemas.microsoft.com/office/drawing/2014/main" id="{827CB46B-CCED-4F41-B0A3-0358049A9066}"/>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68" name="【福祉施設】&#10;有形固定資産減価償却率最大値テキスト">
          <a:extLst>
            <a:ext uri="{FF2B5EF4-FFF2-40B4-BE49-F238E27FC236}">
              <a16:creationId xmlns:a16="http://schemas.microsoft.com/office/drawing/2014/main" id="{AE2D6B67-6467-480D-ACA9-1829E32BDB42}"/>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9" name="直線コネクタ 168">
          <a:extLst>
            <a:ext uri="{FF2B5EF4-FFF2-40B4-BE49-F238E27FC236}">
              <a16:creationId xmlns:a16="http://schemas.microsoft.com/office/drawing/2014/main" id="{F150DD82-FFF6-4FB6-88E2-B9FC97831A3C}"/>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70" name="【福祉施設】&#10;有形固定資産減価償却率平均値テキスト">
          <a:extLst>
            <a:ext uri="{FF2B5EF4-FFF2-40B4-BE49-F238E27FC236}">
              <a16:creationId xmlns:a16="http://schemas.microsoft.com/office/drawing/2014/main" id="{FA758459-4918-4E76-B5D3-11CCFAB5EAD0}"/>
            </a:ext>
          </a:extLst>
        </xdr:cNvPr>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71" name="フローチャート: 判断 170">
          <a:extLst>
            <a:ext uri="{FF2B5EF4-FFF2-40B4-BE49-F238E27FC236}">
              <a16:creationId xmlns:a16="http://schemas.microsoft.com/office/drawing/2014/main" id="{55B86048-3EFA-458B-9771-4A8AF2062DF1}"/>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72" name="フローチャート: 判断 171">
          <a:extLst>
            <a:ext uri="{FF2B5EF4-FFF2-40B4-BE49-F238E27FC236}">
              <a16:creationId xmlns:a16="http://schemas.microsoft.com/office/drawing/2014/main" id="{A1CA0BBF-750E-463A-A34C-F150FF5D984C}"/>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73" name="フローチャート: 判断 172">
          <a:extLst>
            <a:ext uri="{FF2B5EF4-FFF2-40B4-BE49-F238E27FC236}">
              <a16:creationId xmlns:a16="http://schemas.microsoft.com/office/drawing/2014/main" id="{B7848345-567A-4339-A9F1-5C3D14290C5E}"/>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74" name="フローチャート: 判断 173">
          <a:extLst>
            <a:ext uri="{FF2B5EF4-FFF2-40B4-BE49-F238E27FC236}">
              <a16:creationId xmlns:a16="http://schemas.microsoft.com/office/drawing/2014/main" id="{42F64686-9105-47AE-B725-408AB40059F7}"/>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175" name="フローチャート: 判断 174">
          <a:extLst>
            <a:ext uri="{FF2B5EF4-FFF2-40B4-BE49-F238E27FC236}">
              <a16:creationId xmlns:a16="http://schemas.microsoft.com/office/drawing/2014/main" id="{E4A619EA-12AB-452A-B2BC-A36BA4B446E2}"/>
            </a:ext>
          </a:extLst>
        </xdr:cNvPr>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DBB8452E-12DF-4962-B576-60EB461DD48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72340BE5-C7C9-4DD8-A063-1B1FB001CAE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923015A1-C9FE-4E62-A0DB-87021A3D03D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3B635849-A55E-4F5C-B1A1-53E73488C2A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5F17AB39-CF2F-4080-AECA-202262F4286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181" name="楕円 180">
          <a:extLst>
            <a:ext uri="{FF2B5EF4-FFF2-40B4-BE49-F238E27FC236}">
              <a16:creationId xmlns:a16="http://schemas.microsoft.com/office/drawing/2014/main" id="{EE9C0391-04A4-4A18-BB6E-E6489F3865D3}"/>
            </a:ext>
          </a:extLst>
        </xdr:cNvPr>
        <xdr:cNvSpPr/>
      </xdr:nvSpPr>
      <xdr:spPr>
        <a:xfrm>
          <a:off x="45847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152416</xdr:rowOff>
    </xdr:from>
    <xdr:ext cx="405111" cy="259045"/>
    <xdr:sp macro="" textlink="">
      <xdr:nvSpPr>
        <xdr:cNvPr id="182" name="【福祉施設】&#10;有形固定資産減価償却率該当値テキスト">
          <a:extLst>
            <a:ext uri="{FF2B5EF4-FFF2-40B4-BE49-F238E27FC236}">
              <a16:creationId xmlns:a16="http://schemas.microsoft.com/office/drawing/2014/main" id="{90C36156-17F5-46D9-A1CB-31F7C41FCA50}"/>
            </a:ext>
          </a:extLst>
        </xdr:cNvPr>
        <xdr:cNvSpPr txBox="1"/>
      </xdr:nvSpPr>
      <xdr:spPr>
        <a:xfrm>
          <a:off x="4673600"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142239</xdr:rowOff>
    </xdr:from>
    <xdr:to>
      <xdr:col>20</xdr:col>
      <xdr:colOff>38100</xdr:colOff>
      <xdr:row>83</xdr:row>
      <xdr:rowOff>72389</xdr:rowOff>
    </xdr:to>
    <xdr:sp macro="" textlink="">
      <xdr:nvSpPr>
        <xdr:cNvPr id="183" name="楕円 182">
          <a:extLst>
            <a:ext uri="{FF2B5EF4-FFF2-40B4-BE49-F238E27FC236}">
              <a16:creationId xmlns:a16="http://schemas.microsoft.com/office/drawing/2014/main" id="{345A6298-BE58-4E26-8E29-7D7F044E4913}"/>
            </a:ext>
          </a:extLst>
        </xdr:cNvPr>
        <xdr:cNvSpPr/>
      </xdr:nvSpPr>
      <xdr:spPr>
        <a:xfrm>
          <a:off x="3746500" y="1420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21589</xdr:rowOff>
    </xdr:from>
    <xdr:to>
      <xdr:col>24</xdr:col>
      <xdr:colOff>63500</xdr:colOff>
      <xdr:row>83</xdr:row>
      <xdr:rowOff>53339</xdr:rowOff>
    </xdr:to>
    <xdr:cxnSp macro="">
      <xdr:nvCxnSpPr>
        <xdr:cNvPr id="184" name="直線コネクタ 183">
          <a:extLst>
            <a:ext uri="{FF2B5EF4-FFF2-40B4-BE49-F238E27FC236}">
              <a16:creationId xmlns:a16="http://schemas.microsoft.com/office/drawing/2014/main" id="{653455CB-1B37-4E15-A07C-D2E09828277D}"/>
            </a:ext>
          </a:extLst>
        </xdr:cNvPr>
        <xdr:cNvCxnSpPr/>
      </xdr:nvCxnSpPr>
      <xdr:spPr>
        <a:xfrm>
          <a:off x="3797300" y="14251939"/>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109220</xdr:rowOff>
    </xdr:from>
    <xdr:to>
      <xdr:col>15</xdr:col>
      <xdr:colOff>101600</xdr:colOff>
      <xdr:row>83</xdr:row>
      <xdr:rowOff>39370</xdr:rowOff>
    </xdr:to>
    <xdr:sp macro="" textlink="">
      <xdr:nvSpPr>
        <xdr:cNvPr id="185" name="楕円 184">
          <a:extLst>
            <a:ext uri="{FF2B5EF4-FFF2-40B4-BE49-F238E27FC236}">
              <a16:creationId xmlns:a16="http://schemas.microsoft.com/office/drawing/2014/main" id="{6118FF8B-6CE0-4C29-B071-7683D94A0404}"/>
            </a:ext>
          </a:extLst>
        </xdr:cNvPr>
        <xdr:cNvSpPr/>
      </xdr:nvSpPr>
      <xdr:spPr>
        <a:xfrm>
          <a:off x="2857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160020</xdr:rowOff>
    </xdr:from>
    <xdr:to>
      <xdr:col>19</xdr:col>
      <xdr:colOff>177800</xdr:colOff>
      <xdr:row>83</xdr:row>
      <xdr:rowOff>21589</xdr:rowOff>
    </xdr:to>
    <xdr:cxnSp macro="">
      <xdr:nvCxnSpPr>
        <xdr:cNvPr id="186" name="直線コネクタ 185">
          <a:extLst>
            <a:ext uri="{FF2B5EF4-FFF2-40B4-BE49-F238E27FC236}">
              <a16:creationId xmlns:a16="http://schemas.microsoft.com/office/drawing/2014/main" id="{E966CB5E-BFD4-4B5F-9E3E-3874D2D88101}"/>
            </a:ext>
          </a:extLst>
        </xdr:cNvPr>
        <xdr:cNvCxnSpPr/>
      </xdr:nvCxnSpPr>
      <xdr:spPr>
        <a:xfrm>
          <a:off x="2908300" y="14218920"/>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187" name="n_1aveValue【福祉施設】&#10;有形固定資産減価償却率">
          <a:extLst>
            <a:ext uri="{FF2B5EF4-FFF2-40B4-BE49-F238E27FC236}">
              <a16:creationId xmlns:a16="http://schemas.microsoft.com/office/drawing/2014/main" id="{7A05B495-2C6D-4F2D-AABC-348B57DD41DE}"/>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188" name="n_2aveValue【福祉施設】&#10;有形固定資産減価償却率">
          <a:extLst>
            <a:ext uri="{FF2B5EF4-FFF2-40B4-BE49-F238E27FC236}">
              <a16:creationId xmlns:a16="http://schemas.microsoft.com/office/drawing/2014/main" id="{5AF53885-0BDB-4D31-AA63-50039E603C2D}"/>
            </a:ext>
          </a:extLst>
        </xdr:cNvPr>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189" name="n_3aveValue【福祉施設】&#10;有形固定資産減価償却率">
          <a:extLst>
            <a:ext uri="{FF2B5EF4-FFF2-40B4-BE49-F238E27FC236}">
              <a16:creationId xmlns:a16="http://schemas.microsoft.com/office/drawing/2014/main" id="{E91E3B0F-8C28-422E-8B31-3E89461CED80}"/>
            </a:ext>
          </a:extLst>
        </xdr:cNvPr>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190" name="n_4aveValue【福祉施設】&#10;有形固定資産減価償却率">
          <a:extLst>
            <a:ext uri="{FF2B5EF4-FFF2-40B4-BE49-F238E27FC236}">
              <a16:creationId xmlns:a16="http://schemas.microsoft.com/office/drawing/2014/main" id="{DF518B5E-4D9C-4E44-BA60-8597316268FF}"/>
            </a:ext>
          </a:extLst>
        </xdr:cNvPr>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63516</xdr:rowOff>
    </xdr:from>
    <xdr:ext cx="405111" cy="259045"/>
    <xdr:sp macro="" textlink="">
      <xdr:nvSpPr>
        <xdr:cNvPr id="191" name="n_1mainValue【福祉施設】&#10;有形固定資産減価償却率">
          <a:extLst>
            <a:ext uri="{FF2B5EF4-FFF2-40B4-BE49-F238E27FC236}">
              <a16:creationId xmlns:a16="http://schemas.microsoft.com/office/drawing/2014/main" id="{5016C1E6-B375-452D-BF0D-14B17FAF3DA0}"/>
            </a:ext>
          </a:extLst>
        </xdr:cNvPr>
        <xdr:cNvSpPr txBox="1"/>
      </xdr:nvSpPr>
      <xdr:spPr>
        <a:xfrm>
          <a:off x="3582044" y="1429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30497</xdr:rowOff>
    </xdr:from>
    <xdr:ext cx="405111" cy="259045"/>
    <xdr:sp macro="" textlink="">
      <xdr:nvSpPr>
        <xdr:cNvPr id="192" name="n_2mainValue【福祉施設】&#10;有形固定資産減価償却率">
          <a:extLst>
            <a:ext uri="{FF2B5EF4-FFF2-40B4-BE49-F238E27FC236}">
              <a16:creationId xmlns:a16="http://schemas.microsoft.com/office/drawing/2014/main" id="{5EF67A38-DE1C-4D44-810F-4E4C3BD082DD}"/>
            </a:ext>
          </a:extLst>
        </xdr:cNvPr>
        <xdr:cNvSpPr txBox="1"/>
      </xdr:nvSpPr>
      <xdr:spPr>
        <a:xfrm>
          <a:off x="2705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3" name="正方形/長方形 192">
          <a:extLst>
            <a:ext uri="{FF2B5EF4-FFF2-40B4-BE49-F238E27FC236}">
              <a16:creationId xmlns:a16="http://schemas.microsoft.com/office/drawing/2014/main" id="{739590B3-C5BA-436E-A47D-6A2181BF81B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4" name="正方形/長方形 193">
          <a:extLst>
            <a:ext uri="{FF2B5EF4-FFF2-40B4-BE49-F238E27FC236}">
              <a16:creationId xmlns:a16="http://schemas.microsoft.com/office/drawing/2014/main" id="{29A5C90A-A37C-486A-AFCA-906A0A87280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5" name="正方形/長方形 194">
          <a:extLst>
            <a:ext uri="{FF2B5EF4-FFF2-40B4-BE49-F238E27FC236}">
              <a16:creationId xmlns:a16="http://schemas.microsoft.com/office/drawing/2014/main" id="{8DD52ED2-3890-4C51-8440-A6FF816CC3B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6" name="正方形/長方形 195">
          <a:extLst>
            <a:ext uri="{FF2B5EF4-FFF2-40B4-BE49-F238E27FC236}">
              <a16:creationId xmlns:a16="http://schemas.microsoft.com/office/drawing/2014/main" id="{AB3819A1-E338-4B22-BEC6-D6F3A26A3AF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7" name="正方形/長方形 196">
          <a:extLst>
            <a:ext uri="{FF2B5EF4-FFF2-40B4-BE49-F238E27FC236}">
              <a16:creationId xmlns:a16="http://schemas.microsoft.com/office/drawing/2014/main" id="{A0823BB5-706E-4108-AC58-6392D17B22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8" name="正方形/長方形 197">
          <a:extLst>
            <a:ext uri="{FF2B5EF4-FFF2-40B4-BE49-F238E27FC236}">
              <a16:creationId xmlns:a16="http://schemas.microsoft.com/office/drawing/2014/main" id="{D089AE7F-81E0-4161-94B3-FB868D3E9B5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9" name="正方形/長方形 198">
          <a:extLst>
            <a:ext uri="{FF2B5EF4-FFF2-40B4-BE49-F238E27FC236}">
              <a16:creationId xmlns:a16="http://schemas.microsoft.com/office/drawing/2014/main" id="{CD8E67D8-42B8-4968-A5E2-AB36D16696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0" name="正方形/長方形 199">
          <a:extLst>
            <a:ext uri="{FF2B5EF4-FFF2-40B4-BE49-F238E27FC236}">
              <a16:creationId xmlns:a16="http://schemas.microsoft.com/office/drawing/2014/main" id="{C33D09E9-8219-46B2-A9F0-31F3DFE028C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1" name="テキスト ボックス 200">
          <a:extLst>
            <a:ext uri="{FF2B5EF4-FFF2-40B4-BE49-F238E27FC236}">
              <a16:creationId xmlns:a16="http://schemas.microsoft.com/office/drawing/2014/main" id="{A9FB2847-86FF-4AE1-80E1-679DB5573D4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2" name="直線コネクタ 201">
          <a:extLst>
            <a:ext uri="{FF2B5EF4-FFF2-40B4-BE49-F238E27FC236}">
              <a16:creationId xmlns:a16="http://schemas.microsoft.com/office/drawing/2014/main" id="{46DF7316-9C3D-4323-9425-9D72132A806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3" name="直線コネクタ 202">
          <a:extLst>
            <a:ext uri="{FF2B5EF4-FFF2-40B4-BE49-F238E27FC236}">
              <a16:creationId xmlns:a16="http://schemas.microsoft.com/office/drawing/2014/main" id="{5E47F4D0-CD59-4E68-85BA-657D987B869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4" name="テキスト ボックス 203">
          <a:extLst>
            <a:ext uri="{FF2B5EF4-FFF2-40B4-BE49-F238E27FC236}">
              <a16:creationId xmlns:a16="http://schemas.microsoft.com/office/drawing/2014/main" id="{93E26087-145F-432E-9966-D9385DA36A4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5" name="直線コネクタ 204">
          <a:extLst>
            <a:ext uri="{FF2B5EF4-FFF2-40B4-BE49-F238E27FC236}">
              <a16:creationId xmlns:a16="http://schemas.microsoft.com/office/drawing/2014/main" id="{7E444E5D-7F9E-46CD-A325-B1EA949288A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6" name="テキスト ボックス 205">
          <a:extLst>
            <a:ext uri="{FF2B5EF4-FFF2-40B4-BE49-F238E27FC236}">
              <a16:creationId xmlns:a16="http://schemas.microsoft.com/office/drawing/2014/main" id="{A86CF565-5730-4156-A600-F1DC13362D4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7" name="直線コネクタ 206">
          <a:extLst>
            <a:ext uri="{FF2B5EF4-FFF2-40B4-BE49-F238E27FC236}">
              <a16:creationId xmlns:a16="http://schemas.microsoft.com/office/drawing/2014/main" id="{C58DAAB7-4170-4A7C-9155-BA3507FDF2D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8" name="テキスト ボックス 207">
          <a:extLst>
            <a:ext uri="{FF2B5EF4-FFF2-40B4-BE49-F238E27FC236}">
              <a16:creationId xmlns:a16="http://schemas.microsoft.com/office/drawing/2014/main" id="{0CB798DD-E577-44E0-A214-B711F28BF5B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9" name="直線コネクタ 208">
          <a:extLst>
            <a:ext uri="{FF2B5EF4-FFF2-40B4-BE49-F238E27FC236}">
              <a16:creationId xmlns:a16="http://schemas.microsoft.com/office/drawing/2014/main" id="{BCB2A3C7-FF25-44C1-9E91-8917F1A95B4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0" name="テキスト ボックス 209">
          <a:extLst>
            <a:ext uri="{FF2B5EF4-FFF2-40B4-BE49-F238E27FC236}">
              <a16:creationId xmlns:a16="http://schemas.microsoft.com/office/drawing/2014/main" id="{40D6EFFB-DBB2-491A-BEDD-369AB45C508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1" name="直線コネクタ 210">
          <a:extLst>
            <a:ext uri="{FF2B5EF4-FFF2-40B4-BE49-F238E27FC236}">
              <a16:creationId xmlns:a16="http://schemas.microsoft.com/office/drawing/2014/main" id="{DACCCEB5-29A8-4903-B19D-15924AA55F3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2" name="テキスト ボックス 211">
          <a:extLst>
            <a:ext uri="{FF2B5EF4-FFF2-40B4-BE49-F238E27FC236}">
              <a16:creationId xmlns:a16="http://schemas.microsoft.com/office/drawing/2014/main" id="{5C04D234-7E75-44B7-BBDB-6E963BF9A44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3" name="直線コネクタ 212">
          <a:extLst>
            <a:ext uri="{FF2B5EF4-FFF2-40B4-BE49-F238E27FC236}">
              <a16:creationId xmlns:a16="http://schemas.microsoft.com/office/drawing/2014/main" id="{9F719954-2FC4-40CB-9AF8-47F897E396B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4" name="テキスト ボックス 213">
          <a:extLst>
            <a:ext uri="{FF2B5EF4-FFF2-40B4-BE49-F238E27FC236}">
              <a16:creationId xmlns:a16="http://schemas.microsoft.com/office/drawing/2014/main" id="{0D78D6D7-F6B3-43EA-9CD4-D4AA521E0E9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5" name="直線コネクタ 214">
          <a:extLst>
            <a:ext uri="{FF2B5EF4-FFF2-40B4-BE49-F238E27FC236}">
              <a16:creationId xmlns:a16="http://schemas.microsoft.com/office/drawing/2014/main" id="{FDF1B1F0-BBAB-468F-B93D-38A3C6D7ECB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6" name="テキスト ボックス 215">
          <a:extLst>
            <a:ext uri="{FF2B5EF4-FFF2-40B4-BE49-F238E27FC236}">
              <a16:creationId xmlns:a16="http://schemas.microsoft.com/office/drawing/2014/main" id="{D0535403-E630-4D65-A495-60F992E08E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7" name="【福祉施設】&#10;一人当たり面積グラフ枠">
          <a:extLst>
            <a:ext uri="{FF2B5EF4-FFF2-40B4-BE49-F238E27FC236}">
              <a16:creationId xmlns:a16="http://schemas.microsoft.com/office/drawing/2014/main" id="{B3DB4803-7F20-4EBD-844F-7F2D00B7531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18" name="直線コネクタ 217">
          <a:extLst>
            <a:ext uri="{FF2B5EF4-FFF2-40B4-BE49-F238E27FC236}">
              <a16:creationId xmlns:a16="http://schemas.microsoft.com/office/drawing/2014/main" id="{D1546459-787E-4955-8B43-4AA17F3B273F}"/>
            </a:ext>
          </a:extLst>
        </xdr:cNvPr>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19" name="【福祉施設】&#10;一人当たり面積最小値テキスト">
          <a:extLst>
            <a:ext uri="{FF2B5EF4-FFF2-40B4-BE49-F238E27FC236}">
              <a16:creationId xmlns:a16="http://schemas.microsoft.com/office/drawing/2014/main" id="{E34D74B1-4709-413C-A151-8BD4479C96F0}"/>
            </a:ext>
          </a:extLst>
        </xdr:cNvPr>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20" name="直線コネクタ 219">
          <a:extLst>
            <a:ext uri="{FF2B5EF4-FFF2-40B4-BE49-F238E27FC236}">
              <a16:creationId xmlns:a16="http://schemas.microsoft.com/office/drawing/2014/main" id="{2B67117E-7346-4DF1-9BE2-304B1B6DBF51}"/>
            </a:ext>
          </a:extLst>
        </xdr:cNvPr>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21" name="【福祉施設】&#10;一人当たり面積最大値テキスト">
          <a:extLst>
            <a:ext uri="{FF2B5EF4-FFF2-40B4-BE49-F238E27FC236}">
              <a16:creationId xmlns:a16="http://schemas.microsoft.com/office/drawing/2014/main" id="{2F82EE93-983E-4763-9436-F875B193A615}"/>
            </a:ext>
          </a:extLst>
        </xdr:cNvPr>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22" name="直線コネクタ 221">
          <a:extLst>
            <a:ext uri="{FF2B5EF4-FFF2-40B4-BE49-F238E27FC236}">
              <a16:creationId xmlns:a16="http://schemas.microsoft.com/office/drawing/2014/main" id="{9CE52A71-30E1-495E-B613-EE2C5AB92065}"/>
            </a:ext>
          </a:extLst>
        </xdr:cNvPr>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80063</xdr:rowOff>
    </xdr:from>
    <xdr:ext cx="469744" cy="259045"/>
    <xdr:sp macro="" textlink="">
      <xdr:nvSpPr>
        <xdr:cNvPr id="223" name="【福祉施設】&#10;一人当たり面積平均値テキスト">
          <a:extLst>
            <a:ext uri="{FF2B5EF4-FFF2-40B4-BE49-F238E27FC236}">
              <a16:creationId xmlns:a16="http://schemas.microsoft.com/office/drawing/2014/main" id="{B4CB1DFD-5A64-4FAB-8E53-E17A1FB8034F}"/>
            </a:ext>
          </a:extLst>
        </xdr:cNvPr>
        <xdr:cNvSpPr txBox="1"/>
      </xdr:nvSpPr>
      <xdr:spPr>
        <a:xfrm>
          <a:off x="10515600" y="14481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24" name="フローチャート: 判断 223">
          <a:extLst>
            <a:ext uri="{FF2B5EF4-FFF2-40B4-BE49-F238E27FC236}">
              <a16:creationId xmlns:a16="http://schemas.microsoft.com/office/drawing/2014/main" id="{454D3DAF-081D-46C8-80AC-3A4912EB9118}"/>
            </a:ext>
          </a:extLst>
        </xdr:cNvPr>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25" name="フローチャート: 判断 224">
          <a:extLst>
            <a:ext uri="{FF2B5EF4-FFF2-40B4-BE49-F238E27FC236}">
              <a16:creationId xmlns:a16="http://schemas.microsoft.com/office/drawing/2014/main" id="{F2B8EDE5-7118-46CF-AF82-9DBD8E12A361}"/>
            </a:ext>
          </a:extLst>
        </xdr:cNvPr>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26" name="フローチャート: 判断 225">
          <a:extLst>
            <a:ext uri="{FF2B5EF4-FFF2-40B4-BE49-F238E27FC236}">
              <a16:creationId xmlns:a16="http://schemas.microsoft.com/office/drawing/2014/main" id="{553E230A-A1B5-46EE-A81A-E8109C431A3A}"/>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27" name="フローチャート: 判断 226">
          <a:extLst>
            <a:ext uri="{FF2B5EF4-FFF2-40B4-BE49-F238E27FC236}">
              <a16:creationId xmlns:a16="http://schemas.microsoft.com/office/drawing/2014/main" id="{28D18018-C24C-4183-8B5F-341EDD799938}"/>
            </a:ext>
          </a:extLst>
        </xdr:cNvPr>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228" name="フローチャート: 判断 227">
          <a:extLst>
            <a:ext uri="{FF2B5EF4-FFF2-40B4-BE49-F238E27FC236}">
              <a16:creationId xmlns:a16="http://schemas.microsoft.com/office/drawing/2014/main" id="{04DBD1CF-11B0-4038-B73B-CD35EAE267B3}"/>
            </a:ext>
          </a:extLst>
        </xdr:cNvPr>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6E3DD2C9-93A7-4970-9AAB-1BB006A00AF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E1907E13-34FA-40A6-971C-060E239689E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EB9BBF67-9D7B-44EF-B914-0837A632419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93EEC570-2BA4-4C71-81FE-FD4D7B1BDEE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D44F4C4-76C6-48E0-8002-61325FC85EC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59799</xdr:rowOff>
    </xdr:from>
    <xdr:to>
      <xdr:col>55</xdr:col>
      <xdr:colOff>50800</xdr:colOff>
      <xdr:row>85</xdr:row>
      <xdr:rowOff>161399</xdr:rowOff>
    </xdr:to>
    <xdr:sp macro="" textlink="">
      <xdr:nvSpPr>
        <xdr:cNvPr id="234" name="楕円 233">
          <a:extLst>
            <a:ext uri="{FF2B5EF4-FFF2-40B4-BE49-F238E27FC236}">
              <a16:creationId xmlns:a16="http://schemas.microsoft.com/office/drawing/2014/main" id="{CB1D737C-448F-4624-82D2-857192E5F591}"/>
            </a:ext>
          </a:extLst>
        </xdr:cNvPr>
        <xdr:cNvSpPr/>
      </xdr:nvSpPr>
      <xdr:spPr>
        <a:xfrm>
          <a:off x="10426700" y="146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38226</xdr:rowOff>
    </xdr:from>
    <xdr:ext cx="469744" cy="259045"/>
    <xdr:sp macro="" textlink="">
      <xdr:nvSpPr>
        <xdr:cNvPr id="235" name="【福祉施設】&#10;一人当たり面積該当値テキスト">
          <a:extLst>
            <a:ext uri="{FF2B5EF4-FFF2-40B4-BE49-F238E27FC236}">
              <a16:creationId xmlns:a16="http://schemas.microsoft.com/office/drawing/2014/main" id="{04BC28D7-18F4-4395-8714-0D4E43AFB5D8}"/>
            </a:ext>
          </a:extLst>
        </xdr:cNvPr>
        <xdr:cNvSpPr txBox="1"/>
      </xdr:nvSpPr>
      <xdr:spPr>
        <a:xfrm>
          <a:off x="10515600" y="1461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66656</xdr:rowOff>
    </xdr:from>
    <xdr:to>
      <xdr:col>50</xdr:col>
      <xdr:colOff>165100</xdr:colOff>
      <xdr:row>85</xdr:row>
      <xdr:rowOff>168256</xdr:rowOff>
    </xdr:to>
    <xdr:sp macro="" textlink="">
      <xdr:nvSpPr>
        <xdr:cNvPr id="236" name="楕円 235">
          <a:extLst>
            <a:ext uri="{FF2B5EF4-FFF2-40B4-BE49-F238E27FC236}">
              <a16:creationId xmlns:a16="http://schemas.microsoft.com/office/drawing/2014/main" id="{B9DEE90E-B6D2-4577-A79D-9A72FB6E315C}"/>
            </a:ext>
          </a:extLst>
        </xdr:cNvPr>
        <xdr:cNvSpPr/>
      </xdr:nvSpPr>
      <xdr:spPr>
        <a:xfrm>
          <a:off x="9588500" y="1463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110599</xdr:rowOff>
    </xdr:from>
    <xdr:to>
      <xdr:col>55</xdr:col>
      <xdr:colOff>0</xdr:colOff>
      <xdr:row>85</xdr:row>
      <xdr:rowOff>117456</xdr:rowOff>
    </xdr:to>
    <xdr:cxnSp macro="">
      <xdr:nvCxnSpPr>
        <xdr:cNvPr id="237" name="直線コネクタ 236">
          <a:extLst>
            <a:ext uri="{FF2B5EF4-FFF2-40B4-BE49-F238E27FC236}">
              <a16:creationId xmlns:a16="http://schemas.microsoft.com/office/drawing/2014/main" id="{8059F1F3-0DDC-4E71-9C8E-4B30519709AF}"/>
            </a:ext>
          </a:extLst>
        </xdr:cNvPr>
        <xdr:cNvCxnSpPr/>
      </xdr:nvCxnSpPr>
      <xdr:spPr>
        <a:xfrm flipV="1">
          <a:off x="9639300" y="14683849"/>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71882</xdr:rowOff>
    </xdr:from>
    <xdr:to>
      <xdr:col>46</xdr:col>
      <xdr:colOff>38100</xdr:colOff>
      <xdr:row>86</xdr:row>
      <xdr:rowOff>2032</xdr:rowOff>
    </xdr:to>
    <xdr:sp macro="" textlink="">
      <xdr:nvSpPr>
        <xdr:cNvPr id="238" name="楕円 237">
          <a:extLst>
            <a:ext uri="{FF2B5EF4-FFF2-40B4-BE49-F238E27FC236}">
              <a16:creationId xmlns:a16="http://schemas.microsoft.com/office/drawing/2014/main" id="{625DDFB2-FE50-4136-9BD6-CAE3FA1BE661}"/>
            </a:ext>
          </a:extLst>
        </xdr:cNvPr>
        <xdr:cNvSpPr/>
      </xdr:nvSpPr>
      <xdr:spPr>
        <a:xfrm>
          <a:off x="8699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117456</xdr:rowOff>
    </xdr:from>
    <xdr:to>
      <xdr:col>50</xdr:col>
      <xdr:colOff>114300</xdr:colOff>
      <xdr:row>85</xdr:row>
      <xdr:rowOff>122682</xdr:rowOff>
    </xdr:to>
    <xdr:cxnSp macro="">
      <xdr:nvCxnSpPr>
        <xdr:cNvPr id="239" name="直線コネクタ 238">
          <a:extLst>
            <a:ext uri="{FF2B5EF4-FFF2-40B4-BE49-F238E27FC236}">
              <a16:creationId xmlns:a16="http://schemas.microsoft.com/office/drawing/2014/main" id="{11AD3820-6CD1-4B42-B039-ECC70AF7633F}"/>
            </a:ext>
          </a:extLst>
        </xdr:cNvPr>
        <xdr:cNvCxnSpPr/>
      </xdr:nvCxnSpPr>
      <xdr:spPr>
        <a:xfrm flipV="1">
          <a:off x="8750300" y="14690706"/>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164609</xdr:rowOff>
    </xdr:from>
    <xdr:ext cx="469744" cy="259045"/>
    <xdr:sp macro="" textlink="">
      <xdr:nvSpPr>
        <xdr:cNvPr id="240" name="n_1aveValue【福祉施設】&#10;一人当たり面積">
          <a:extLst>
            <a:ext uri="{FF2B5EF4-FFF2-40B4-BE49-F238E27FC236}">
              <a16:creationId xmlns:a16="http://schemas.microsoft.com/office/drawing/2014/main" id="{38885ED6-4C09-43AC-84BB-83F1FD772A66}"/>
            </a:ext>
          </a:extLst>
        </xdr:cNvPr>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241" name="n_2aveValue【福祉施設】&#10;一人当たり面積">
          <a:extLst>
            <a:ext uri="{FF2B5EF4-FFF2-40B4-BE49-F238E27FC236}">
              <a16:creationId xmlns:a16="http://schemas.microsoft.com/office/drawing/2014/main" id="{114C97ED-189F-4244-B192-267FB3C2060B}"/>
            </a:ext>
          </a:extLst>
        </xdr:cNvPr>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242" name="n_3aveValue【福祉施設】&#10;一人当たり面積">
          <a:extLst>
            <a:ext uri="{FF2B5EF4-FFF2-40B4-BE49-F238E27FC236}">
              <a16:creationId xmlns:a16="http://schemas.microsoft.com/office/drawing/2014/main" id="{960AAE1C-69BE-42E0-B6E9-EF242E258156}"/>
            </a:ext>
          </a:extLst>
        </xdr:cNvPr>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243" name="n_4aveValue【福祉施設】&#10;一人当たり面積">
          <a:extLst>
            <a:ext uri="{FF2B5EF4-FFF2-40B4-BE49-F238E27FC236}">
              <a16:creationId xmlns:a16="http://schemas.microsoft.com/office/drawing/2014/main" id="{3550B2EB-2D04-4DDB-B18B-E6C193A7B88E}"/>
            </a:ext>
          </a:extLst>
        </xdr:cNvPr>
        <xdr:cNvSpPr txBox="1"/>
      </xdr:nvSpPr>
      <xdr:spPr>
        <a:xfrm>
          <a:off x="6737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13333</xdr:rowOff>
    </xdr:from>
    <xdr:ext cx="469744" cy="259045"/>
    <xdr:sp macro="" textlink="">
      <xdr:nvSpPr>
        <xdr:cNvPr id="244" name="n_1mainValue【福祉施設】&#10;一人当たり面積">
          <a:extLst>
            <a:ext uri="{FF2B5EF4-FFF2-40B4-BE49-F238E27FC236}">
              <a16:creationId xmlns:a16="http://schemas.microsoft.com/office/drawing/2014/main" id="{CDC179B8-2CBD-4385-9A6E-1C6A8DE2B385}"/>
            </a:ext>
          </a:extLst>
        </xdr:cNvPr>
        <xdr:cNvSpPr txBox="1"/>
      </xdr:nvSpPr>
      <xdr:spPr>
        <a:xfrm>
          <a:off x="9391727" y="144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18559</xdr:rowOff>
    </xdr:from>
    <xdr:ext cx="469744" cy="259045"/>
    <xdr:sp macro="" textlink="">
      <xdr:nvSpPr>
        <xdr:cNvPr id="245" name="n_2mainValue【福祉施設】&#10;一人当たり面積">
          <a:extLst>
            <a:ext uri="{FF2B5EF4-FFF2-40B4-BE49-F238E27FC236}">
              <a16:creationId xmlns:a16="http://schemas.microsoft.com/office/drawing/2014/main" id="{2C2D55A5-77D9-475C-82C9-D1F7968CF9F1}"/>
            </a:ext>
          </a:extLst>
        </xdr:cNvPr>
        <xdr:cNvSpPr txBox="1"/>
      </xdr:nvSpPr>
      <xdr:spPr>
        <a:xfrm>
          <a:off x="85154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a:extLst>
            <a:ext uri="{FF2B5EF4-FFF2-40B4-BE49-F238E27FC236}">
              <a16:creationId xmlns:a16="http://schemas.microsoft.com/office/drawing/2014/main" id="{0BDAADCB-A0A9-45D1-8DAC-7A615CC5FC4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a:extLst>
            <a:ext uri="{FF2B5EF4-FFF2-40B4-BE49-F238E27FC236}">
              <a16:creationId xmlns:a16="http://schemas.microsoft.com/office/drawing/2014/main" id="{A379B63B-BF88-4B0B-8EB6-3BC53034F0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a:extLst>
            <a:ext uri="{FF2B5EF4-FFF2-40B4-BE49-F238E27FC236}">
              <a16:creationId xmlns:a16="http://schemas.microsoft.com/office/drawing/2014/main" id="{062F1FA6-C50C-4F6D-943B-D7997AAA6D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a:extLst>
            <a:ext uri="{FF2B5EF4-FFF2-40B4-BE49-F238E27FC236}">
              <a16:creationId xmlns:a16="http://schemas.microsoft.com/office/drawing/2014/main" id="{B2E4E758-1999-4B16-A264-17461460528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a:extLst>
            <a:ext uri="{FF2B5EF4-FFF2-40B4-BE49-F238E27FC236}">
              <a16:creationId xmlns:a16="http://schemas.microsoft.com/office/drawing/2014/main" id="{276664B2-370D-4002-B352-A8AE1B658C4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a:extLst>
            <a:ext uri="{FF2B5EF4-FFF2-40B4-BE49-F238E27FC236}">
              <a16:creationId xmlns:a16="http://schemas.microsoft.com/office/drawing/2014/main" id="{F2BDE8AF-57AA-45A2-A8FF-682412A55F6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a:extLst>
            <a:ext uri="{FF2B5EF4-FFF2-40B4-BE49-F238E27FC236}">
              <a16:creationId xmlns:a16="http://schemas.microsoft.com/office/drawing/2014/main" id="{435CBC76-F7DB-46C8-A8FB-E312273EA3D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a:extLst>
            <a:ext uri="{FF2B5EF4-FFF2-40B4-BE49-F238E27FC236}">
              <a16:creationId xmlns:a16="http://schemas.microsoft.com/office/drawing/2014/main" id="{1EE5E6F8-E785-4D68-A108-8F233B83808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4" name="テキスト ボックス 253">
          <a:extLst>
            <a:ext uri="{FF2B5EF4-FFF2-40B4-BE49-F238E27FC236}">
              <a16:creationId xmlns:a16="http://schemas.microsoft.com/office/drawing/2014/main" id="{0609258B-F2B7-4175-90E3-2359169D36E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5" name="直線コネクタ 254">
          <a:extLst>
            <a:ext uri="{FF2B5EF4-FFF2-40B4-BE49-F238E27FC236}">
              <a16:creationId xmlns:a16="http://schemas.microsoft.com/office/drawing/2014/main" id="{3F9FB6EB-26CD-4144-BC55-947D2D61DF1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6" name="テキスト ボックス 255">
          <a:extLst>
            <a:ext uri="{FF2B5EF4-FFF2-40B4-BE49-F238E27FC236}">
              <a16:creationId xmlns:a16="http://schemas.microsoft.com/office/drawing/2014/main" id="{7ED7F832-6658-4355-9538-1E2F666AE31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57" name="直線コネクタ 256">
          <a:extLst>
            <a:ext uri="{FF2B5EF4-FFF2-40B4-BE49-F238E27FC236}">
              <a16:creationId xmlns:a16="http://schemas.microsoft.com/office/drawing/2014/main" id="{1A5FDD53-B39A-41E2-B261-233CEC498AA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58" name="テキスト ボックス 257">
          <a:extLst>
            <a:ext uri="{FF2B5EF4-FFF2-40B4-BE49-F238E27FC236}">
              <a16:creationId xmlns:a16="http://schemas.microsoft.com/office/drawing/2014/main" id="{85CBF02A-12F4-431D-B1D5-BF3B8200C46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9" name="直線コネクタ 258">
          <a:extLst>
            <a:ext uri="{FF2B5EF4-FFF2-40B4-BE49-F238E27FC236}">
              <a16:creationId xmlns:a16="http://schemas.microsoft.com/office/drawing/2014/main" id="{8EEBB742-6E6C-4EC5-9AA5-80F3E45FF1C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0" name="テキスト ボックス 259">
          <a:extLst>
            <a:ext uri="{FF2B5EF4-FFF2-40B4-BE49-F238E27FC236}">
              <a16:creationId xmlns:a16="http://schemas.microsoft.com/office/drawing/2014/main" id="{F135F727-EF31-4EB7-A058-0D20C4A0162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1" name="直線コネクタ 260">
          <a:extLst>
            <a:ext uri="{FF2B5EF4-FFF2-40B4-BE49-F238E27FC236}">
              <a16:creationId xmlns:a16="http://schemas.microsoft.com/office/drawing/2014/main" id="{242C4680-81A9-47AA-B67F-F1DA25F589A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2" name="テキスト ボックス 261">
          <a:extLst>
            <a:ext uri="{FF2B5EF4-FFF2-40B4-BE49-F238E27FC236}">
              <a16:creationId xmlns:a16="http://schemas.microsoft.com/office/drawing/2014/main" id="{3BAE0D24-0748-4A27-A283-33DD6AB92A5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3" name="直線コネクタ 262">
          <a:extLst>
            <a:ext uri="{FF2B5EF4-FFF2-40B4-BE49-F238E27FC236}">
              <a16:creationId xmlns:a16="http://schemas.microsoft.com/office/drawing/2014/main" id="{E8686F83-890D-4251-BD26-AF95B253774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4" name="テキスト ボックス 263">
          <a:extLst>
            <a:ext uri="{FF2B5EF4-FFF2-40B4-BE49-F238E27FC236}">
              <a16:creationId xmlns:a16="http://schemas.microsoft.com/office/drawing/2014/main" id="{1C7B2602-BEA2-448C-92C0-82E3C5A9542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5" name="直線コネクタ 264">
          <a:extLst>
            <a:ext uri="{FF2B5EF4-FFF2-40B4-BE49-F238E27FC236}">
              <a16:creationId xmlns:a16="http://schemas.microsoft.com/office/drawing/2014/main" id="{45592A59-13F1-4B37-AEF1-7AE1703430B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6" name="テキスト ボックス 265">
          <a:extLst>
            <a:ext uri="{FF2B5EF4-FFF2-40B4-BE49-F238E27FC236}">
              <a16:creationId xmlns:a16="http://schemas.microsoft.com/office/drawing/2014/main" id="{4CB68CBA-6FCA-439F-96A1-0728872BEDC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7" name="直線コネクタ 266">
          <a:extLst>
            <a:ext uri="{FF2B5EF4-FFF2-40B4-BE49-F238E27FC236}">
              <a16:creationId xmlns:a16="http://schemas.microsoft.com/office/drawing/2014/main" id="{7B64DD68-4327-409A-B8D8-0334613AA03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68" name="テキスト ボックス 267">
          <a:extLst>
            <a:ext uri="{FF2B5EF4-FFF2-40B4-BE49-F238E27FC236}">
              <a16:creationId xmlns:a16="http://schemas.microsoft.com/office/drawing/2014/main" id="{17446CD8-2C31-44AD-8760-C146C3DE23B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9" name="直線コネクタ 268">
          <a:extLst>
            <a:ext uri="{FF2B5EF4-FFF2-40B4-BE49-F238E27FC236}">
              <a16:creationId xmlns:a16="http://schemas.microsoft.com/office/drawing/2014/main" id="{14976DB9-5670-44BF-93BC-9BE5F31DA66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市民会館】&#10;有形固定資産減価償却率グラフ枠">
          <a:extLst>
            <a:ext uri="{FF2B5EF4-FFF2-40B4-BE49-F238E27FC236}">
              <a16:creationId xmlns:a16="http://schemas.microsoft.com/office/drawing/2014/main" id="{BB2C7E1C-79AA-4543-9451-C46F00FD8D9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271" name="直線コネクタ 270">
          <a:extLst>
            <a:ext uri="{FF2B5EF4-FFF2-40B4-BE49-F238E27FC236}">
              <a16:creationId xmlns:a16="http://schemas.microsoft.com/office/drawing/2014/main" id="{346FA18B-11F4-40AF-AAA1-DD1D3FA02CDF}"/>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72" name="【市民会館】&#10;有形固定資産減価償却率最小値テキスト">
          <a:extLst>
            <a:ext uri="{FF2B5EF4-FFF2-40B4-BE49-F238E27FC236}">
              <a16:creationId xmlns:a16="http://schemas.microsoft.com/office/drawing/2014/main" id="{24668AE1-149E-41A4-9698-4B4DCDEE393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73" name="直線コネクタ 272">
          <a:extLst>
            <a:ext uri="{FF2B5EF4-FFF2-40B4-BE49-F238E27FC236}">
              <a16:creationId xmlns:a16="http://schemas.microsoft.com/office/drawing/2014/main" id="{065976D3-8420-4D30-899D-B50E5CCBE05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274" name="【市民会館】&#10;有形固定資産減価償却率最大値テキスト">
          <a:extLst>
            <a:ext uri="{FF2B5EF4-FFF2-40B4-BE49-F238E27FC236}">
              <a16:creationId xmlns:a16="http://schemas.microsoft.com/office/drawing/2014/main" id="{A343860C-0414-4EFF-83A8-38DED1D37741}"/>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75" name="直線コネクタ 274">
          <a:extLst>
            <a:ext uri="{FF2B5EF4-FFF2-40B4-BE49-F238E27FC236}">
              <a16:creationId xmlns:a16="http://schemas.microsoft.com/office/drawing/2014/main" id="{EAF43979-DBC9-4C19-A532-8CBFCA9AF157}"/>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276" name="【市民会館】&#10;有形固定資産減価償却率平均値テキスト">
          <a:extLst>
            <a:ext uri="{FF2B5EF4-FFF2-40B4-BE49-F238E27FC236}">
              <a16:creationId xmlns:a16="http://schemas.microsoft.com/office/drawing/2014/main" id="{1AB58B0B-FB7C-4B28-A461-C92DB754BDEC}"/>
            </a:ext>
          </a:extLst>
        </xdr:cNvPr>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277" name="フローチャート: 判断 276">
          <a:extLst>
            <a:ext uri="{FF2B5EF4-FFF2-40B4-BE49-F238E27FC236}">
              <a16:creationId xmlns:a16="http://schemas.microsoft.com/office/drawing/2014/main" id="{D1CC6504-DFA6-4B81-B5AA-5516AD926141}"/>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278" name="フローチャート: 判断 277">
          <a:extLst>
            <a:ext uri="{FF2B5EF4-FFF2-40B4-BE49-F238E27FC236}">
              <a16:creationId xmlns:a16="http://schemas.microsoft.com/office/drawing/2014/main" id="{1419728A-C5BF-456C-A5F8-4398EC2E1305}"/>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279" name="フローチャート: 判断 278">
          <a:extLst>
            <a:ext uri="{FF2B5EF4-FFF2-40B4-BE49-F238E27FC236}">
              <a16:creationId xmlns:a16="http://schemas.microsoft.com/office/drawing/2014/main" id="{23330D17-FE26-4EE2-8706-B4EC79B83DEA}"/>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280" name="フローチャート: 判断 279">
          <a:extLst>
            <a:ext uri="{FF2B5EF4-FFF2-40B4-BE49-F238E27FC236}">
              <a16:creationId xmlns:a16="http://schemas.microsoft.com/office/drawing/2014/main" id="{55E56E61-A8D3-45E3-87B0-3F4A2112EA2A}"/>
            </a:ext>
          </a:extLst>
        </xdr:cNvPr>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281" name="フローチャート: 判断 280">
          <a:extLst>
            <a:ext uri="{FF2B5EF4-FFF2-40B4-BE49-F238E27FC236}">
              <a16:creationId xmlns:a16="http://schemas.microsoft.com/office/drawing/2014/main" id="{9CB317D7-59BB-4642-9907-47D3B10406C4}"/>
            </a:ext>
          </a:extLst>
        </xdr:cNvPr>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CBBCD15F-02E5-419F-BDC9-42EE4390A00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9A2FEE62-6002-4D17-9725-4C0C1BBF509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A7C28BBE-2585-45D4-834F-780F38CA9A9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81E9AA6F-4A70-45F7-A1E0-33F9577A623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B85A2CED-3797-4FA8-A715-DCE074A14D1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61323</xdr:rowOff>
    </xdr:from>
    <xdr:to>
      <xdr:col>24</xdr:col>
      <xdr:colOff>114300</xdr:colOff>
      <xdr:row>106</xdr:row>
      <xdr:rowOff>162923</xdr:rowOff>
    </xdr:to>
    <xdr:sp macro="" textlink="">
      <xdr:nvSpPr>
        <xdr:cNvPr id="287" name="楕円 286">
          <a:extLst>
            <a:ext uri="{FF2B5EF4-FFF2-40B4-BE49-F238E27FC236}">
              <a16:creationId xmlns:a16="http://schemas.microsoft.com/office/drawing/2014/main" id="{79D33E22-2346-48EB-BF91-F660230854EB}"/>
            </a:ext>
          </a:extLst>
        </xdr:cNvPr>
        <xdr:cNvSpPr/>
      </xdr:nvSpPr>
      <xdr:spPr>
        <a:xfrm>
          <a:off x="4584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39750</xdr:rowOff>
    </xdr:from>
    <xdr:ext cx="405111" cy="259045"/>
    <xdr:sp macro="" textlink="">
      <xdr:nvSpPr>
        <xdr:cNvPr id="288" name="【市民会館】&#10;有形固定資産減価償却率該当値テキスト">
          <a:extLst>
            <a:ext uri="{FF2B5EF4-FFF2-40B4-BE49-F238E27FC236}">
              <a16:creationId xmlns:a16="http://schemas.microsoft.com/office/drawing/2014/main" id="{A6D4D73F-4D1D-4B72-970B-3C6AD13EE2D2}"/>
            </a:ext>
          </a:extLst>
        </xdr:cNvPr>
        <xdr:cNvSpPr txBox="1"/>
      </xdr:nvSpPr>
      <xdr:spPr>
        <a:xfrm>
          <a:off x="4673600"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13970</xdr:rowOff>
    </xdr:from>
    <xdr:to>
      <xdr:col>20</xdr:col>
      <xdr:colOff>38100</xdr:colOff>
      <xdr:row>108</xdr:row>
      <xdr:rowOff>115570</xdr:rowOff>
    </xdr:to>
    <xdr:sp macro="" textlink="">
      <xdr:nvSpPr>
        <xdr:cNvPr id="289" name="楕円 288">
          <a:extLst>
            <a:ext uri="{FF2B5EF4-FFF2-40B4-BE49-F238E27FC236}">
              <a16:creationId xmlns:a16="http://schemas.microsoft.com/office/drawing/2014/main" id="{C731A6C8-E0E1-4373-A856-F36B54049781}"/>
            </a:ext>
          </a:extLst>
        </xdr:cNvPr>
        <xdr:cNvSpPr/>
      </xdr:nvSpPr>
      <xdr:spPr>
        <a:xfrm>
          <a:off x="3746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112123</xdr:rowOff>
    </xdr:from>
    <xdr:to>
      <xdr:col>24</xdr:col>
      <xdr:colOff>63500</xdr:colOff>
      <xdr:row>108</xdr:row>
      <xdr:rowOff>64770</xdr:rowOff>
    </xdr:to>
    <xdr:cxnSp macro="">
      <xdr:nvCxnSpPr>
        <xdr:cNvPr id="290" name="直線コネクタ 289">
          <a:extLst>
            <a:ext uri="{FF2B5EF4-FFF2-40B4-BE49-F238E27FC236}">
              <a16:creationId xmlns:a16="http://schemas.microsoft.com/office/drawing/2014/main" id="{45BB9B5C-2460-4A0D-AF59-EBE0D9190D85}"/>
            </a:ext>
          </a:extLst>
        </xdr:cNvPr>
        <xdr:cNvCxnSpPr/>
      </xdr:nvCxnSpPr>
      <xdr:spPr>
        <a:xfrm flipV="1">
          <a:off x="3797300" y="18285823"/>
          <a:ext cx="838200" cy="29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164193</xdr:rowOff>
    </xdr:from>
    <xdr:to>
      <xdr:col>15</xdr:col>
      <xdr:colOff>101600</xdr:colOff>
      <xdr:row>108</xdr:row>
      <xdr:rowOff>94343</xdr:rowOff>
    </xdr:to>
    <xdr:sp macro="" textlink="">
      <xdr:nvSpPr>
        <xdr:cNvPr id="291" name="楕円 290">
          <a:extLst>
            <a:ext uri="{FF2B5EF4-FFF2-40B4-BE49-F238E27FC236}">
              <a16:creationId xmlns:a16="http://schemas.microsoft.com/office/drawing/2014/main" id="{E23E76EB-3C71-4CED-AD61-BFB0DAAA172D}"/>
            </a:ext>
          </a:extLst>
        </xdr:cNvPr>
        <xdr:cNvSpPr/>
      </xdr:nvSpPr>
      <xdr:spPr>
        <a:xfrm>
          <a:off x="2857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43543</xdr:rowOff>
    </xdr:from>
    <xdr:to>
      <xdr:col>19</xdr:col>
      <xdr:colOff>177800</xdr:colOff>
      <xdr:row>108</xdr:row>
      <xdr:rowOff>64770</xdr:rowOff>
    </xdr:to>
    <xdr:cxnSp macro="">
      <xdr:nvCxnSpPr>
        <xdr:cNvPr id="292" name="直線コネクタ 291">
          <a:extLst>
            <a:ext uri="{FF2B5EF4-FFF2-40B4-BE49-F238E27FC236}">
              <a16:creationId xmlns:a16="http://schemas.microsoft.com/office/drawing/2014/main" id="{3CD1D042-06AD-46F6-8910-CCB91E778E97}"/>
            </a:ext>
          </a:extLst>
        </xdr:cNvPr>
        <xdr:cNvCxnSpPr/>
      </xdr:nvCxnSpPr>
      <xdr:spPr>
        <a:xfrm>
          <a:off x="2908300" y="185601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159294</xdr:rowOff>
    </xdr:from>
    <xdr:to>
      <xdr:col>10</xdr:col>
      <xdr:colOff>165100</xdr:colOff>
      <xdr:row>107</xdr:row>
      <xdr:rowOff>89444</xdr:rowOff>
    </xdr:to>
    <xdr:sp macro="" textlink="">
      <xdr:nvSpPr>
        <xdr:cNvPr id="293" name="楕円 292">
          <a:extLst>
            <a:ext uri="{FF2B5EF4-FFF2-40B4-BE49-F238E27FC236}">
              <a16:creationId xmlns:a16="http://schemas.microsoft.com/office/drawing/2014/main" id="{BE6FE6AB-C076-4723-B54F-7D871CD7B008}"/>
            </a:ext>
          </a:extLst>
        </xdr:cNvPr>
        <xdr:cNvSpPr/>
      </xdr:nvSpPr>
      <xdr:spPr>
        <a:xfrm>
          <a:off x="1968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38644</xdr:rowOff>
    </xdr:from>
    <xdr:to>
      <xdr:col>15</xdr:col>
      <xdr:colOff>50800</xdr:colOff>
      <xdr:row>108</xdr:row>
      <xdr:rowOff>43543</xdr:rowOff>
    </xdr:to>
    <xdr:cxnSp macro="">
      <xdr:nvCxnSpPr>
        <xdr:cNvPr id="294" name="直線コネクタ 293">
          <a:extLst>
            <a:ext uri="{FF2B5EF4-FFF2-40B4-BE49-F238E27FC236}">
              <a16:creationId xmlns:a16="http://schemas.microsoft.com/office/drawing/2014/main" id="{C1BCE6CF-CF29-4ABE-BA06-7C80E8B575BE}"/>
            </a:ext>
          </a:extLst>
        </xdr:cNvPr>
        <xdr:cNvCxnSpPr/>
      </xdr:nvCxnSpPr>
      <xdr:spPr>
        <a:xfrm>
          <a:off x="2019300" y="1838379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295" name="n_1aveValue【市民会館】&#10;有形固定資産減価償却率">
          <a:extLst>
            <a:ext uri="{FF2B5EF4-FFF2-40B4-BE49-F238E27FC236}">
              <a16:creationId xmlns:a16="http://schemas.microsoft.com/office/drawing/2014/main" id="{28516E1C-807A-40DC-B2CD-7B594462BC51}"/>
            </a:ext>
          </a:extLst>
        </xdr:cNvPr>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296" name="n_2aveValue【市民会館】&#10;有形固定資産減価償却率">
          <a:extLst>
            <a:ext uri="{FF2B5EF4-FFF2-40B4-BE49-F238E27FC236}">
              <a16:creationId xmlns:a16="http://schemas.microsoft.com/office/drawing/2014/main" id="{F0D8011F-9614-40DE-8A38-F561D39351AD}"/>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297" name="n_3aveValue【市民会館】&#10;有形固定資産減価償却率">
          <a:extLst>
            <a:ext uri="{FF2B5EF4-FFF2-40B4-BE49-F238E27FC236}">
              <a16:creationId xmlns:a16="http://schemas.microsoft.com/office/drawing/2014/main" id="{6BDC616E-996A-4713-87C5-36E6E30A60F0}"/>
            </a:ext>
          </a:extLst>
        </xdr:cNvPr>
        <xdr:cNvSpPr txBox="1"/>
      </xdr:nvSpPr>
      <xdr:spPr>
        <a:xfrm>
          <a:off x="1816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298" name="n_4aveValue【市民会館】&#10;有形固定資産減価償却率">
          <a:extLst>
            <a:ext uri="{FF2B5EF4-FFF2-40B4-BE49-F238E27FC236}">
              <a16:creationId xmlns:a16="http://schemas.microsoft.com/office/drawing/2014/main" id="{419D17F8-7EA4-4E10-A8A9-40EBCD0F59C3}"/>
            </a:ext>
          </a:extLst>
        </xdr:cNvPr>
        <xdr:cNvSpPr txBox="1"/>
      </xdr:nvSpPr>
      <xdr:spPr>
        <a:xfrm>
          <a:off x="927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106697</xdr:rowOff>
    </xdr:from>
    <xdr:ext cx="405111" cy="259045"/>
    <xdr:sp macro="" textlink="">
      <xdr:nvSpPr>
        <xdr:cNvPr id="299" name="n_1mainValue【市民会館】&#10;有形固定資産減価償却率">
          <a:extLst>
            <a:ext uri="{FF2B5EF4-FFF2-40B4-BE49-F238E27FC236}">
              <a16:creationId xmlns:a16="http://schemas.microsoft.com/office/drawing/2014/main" id="{12869EB6-4182-4063-A788-F06E83F55DFD}"/>
            </a:ext>
          </a:extLst>
        </xdr:cNvPr>
        <xdr:cNvSpPr txBox="1"/>
      </xdr:nvSpPr>
      <xdr:spPr>
        <a:xfrm>
          <a:off x="35820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85470</xdr:rowOff>
    </xdr:from>
    <xdr:ext cx="405111" cy="259045"/>
    <xdr:sp macro="" textlink="">
      <xdr:nvSpPr>
        <xdr:cNvPr id="300" name="n_2mainValue【市民会館】&#10;有形固定資産減価償却率">
          <a:extLst>
            <a:ext uri="{FF2B5EF4-FFF2-40B4-BE49-F238E27FC236}">
              <a16:creationId xmlns:a16="http://schemas.microsoft.com/office/drawing/2014/main" id="{10FEFB2B-A314-486E-B11B-28153A159FDE}"/>
            </a:ext>
          </a:extLst>
        </xdr:cNvPr>
        <xdr:cNvSpPr txBox="1"/>
      </xdr:nvSpPr>
      <xdr:spPr>
        <a:xfrm>
          <a:off x="2705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80571</xdr:rowOff>
    </xdr:from>
    <xdr:ext cx="405111" cy="259045"/>
    <xdr:sp macro="" textlink="">
      <xdr:nvSpPr>
        <xdr:cNvPr id="301" name="n_3mainValue【市民会館】&#10;有形固定資産減価償却率">
          <a:extLst>
            <a:ext uri="{FF2B5EF4-FFF2-40B4-BE49-F238E27FC236}">
              <a16:creationId xmlns:a16="http://schemas.microsoft.com/office/drawing/2014/main" id="{9064DDED-F0B6-4BD1-93DC-5036F0E1F108}"/>
            </a:ext>
          </a:extLst>
        </xdr:cNvPr>
        <xdr:cNvSpPr txBox="1"/>
      </xdr:nvSpPr>
      <xdr:spPr>
        <a:xfrm>
          <a:off x="1816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a:extLst>
            <a:ext uri="{FF2B5EF4-FFF2-40B4-BE49-F238E27FC236}">
              <a16:creationId xmlns:a16="http://schemas.microsoft.com/office/drawing/2014/main" id="{3D587F19-CAAA-4809-B566-48CBDE67639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a:extLst>
            <a:ext uri="{FF2B5EF4-FFF2-40B4-BE49-F238E27FC236}">
              <a16:creationId xmlns:a16="http://schemas.microsoft.com/office/drawing/2014/main" id="{0E5FF533-D057-4C67-86BC-7CE843BEADD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a:extLst>
            <a:ext uri="{FF2B5EF4-FFF2-40B4-BE49-F238E27FC236}">
              <a16:creationId xmlns:a16="http://schemas.microsoft.com/office/drawing/2014/main" id="{5435C250-9C93-4A50-BEBF-1664CC51A82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a:extLst>
            <a:ext uri="{FF2B5EF4-FFF2-40B4-BE49-F238E27FC236}">
              <a16:creationId xmlns:a16="http://schemas.microsoft.com/office/drawing/2014/main" id="{1339DA13-FC0E-463C-BCB4-859752DE7FB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a:extLst>
            <a:ext uri="{FF2B5EF4-FFF2-40B4-BE49-F238E27FC236}">
              <a16:creationId xmlns:a16="http://schemas.microsoft.com/office/drawing/2014/main" id="{965BBA97-918D-4C18-A45E-0A8B74B1549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a:extLst>
            <a:ext uri="{FF2B5EF4-FFF2-40B4-BE49-F238E27FC236}">
              <a16:creationId xmlns:a16="http://schemas.microsoft.com/office/drawing/2014/main" id="{B93B099C-B0A8-423C-A697-A4C33D456E1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a:extLst>
            <a:ext uri="{FF2B5EF4-FFF2-40B4-BE49-F238E27FC236}">
              <a16:creationId xmlns:a16="http://schemas.microsoft.com/office/drawing/2014/main" id="{D9F83249-0007-4384-B804-E3E87B8EA4B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a:extLst>
            <a:ext uri="{FF2B5EF4-FFF2-40B4-BE49-F238E27FC236}">
              <a16:creationId xmlns:a16="http://schemas.microsoft.com/office/drawing/2014/main" id="{EC659C46-8FA1-4F48-9629-07926E1A630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0" name="テキスト ボックス 309">
          <a:extLst>
            <a:ext uri="{FF2B5EF4-FFF2-40B4-BE49-F238E27FC236}">
              <a16:creationId xmlns:a16="http://schemas.microsoft.com/office/drawing/2014/main" id="{C1493682-3FAD-429F-9EEE-5EE908C9A13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1" name="直線コネクタ 310">
          <a:extLst>
            <a:ext uri="{FF2B5EF4-FFF2-40B4-BE49-F238E27FC236}">
              <a16:creationId xmlns:a16="http://schemas.microsoft.com/office/drawing/2014/main" id="{FC289B49-82EB-453A-8921-E7D9411BAB0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12" name="直線コネクタ 311">
          <a:extLst>
            <a:ext uri="{FF2B5EF4-FFF2-40B4-BE49-F238E27FC236}">
              <a16:creationId xmlns:a16="http://schemas.microsoft.com/office/drawing/2014/main" id="{E1E72169-3F1D-4DE9-9E2E-195B2716A8A2}"/>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13" name="テキスト ボックス 312">
          <a:extLst>
            <a:ext uri="{FF2B5EF4-FFF2-40B4-BE49-F238E27FC236}">
              <a16:creationId xmlns:a16="http://schemas.microsoft.com/office/drawing/2014/main" id="{3475583E-1B9A-430A-8E23-8F0DEF119D57}"/>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4" name="直線コネクタ 313">
          <a:extLst>
            <a:ext uri="{FF2B5EF4-FFF2-40B4-BE49-F238E27FC236}">
              <a16:creationId xmlns:a16="http://schemas.microsoft.com/office/drawing/2014/main" id="{9EE8E04D-594A-4D50-AD08-DF9855DFA44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5" name="テキスト ボックス 314">
          <a:extLst>
            <a:ext uri="{FF2B5EF4-FFF2-40B4-BE49-F238E27FC236}">
              <a16:creationId xmlns:a16="http://schemas.microsoft.com/office/drawing/2014/main" id="{8E1E3C8C-2910-41DD-94D3-6A2E3DAA321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16" name="直線コネクタ 315">
          <a:extLst>
            <a:ext uri="{FF2B5EF4-FFF2-40B4-BE49-F238E27FC236}">
              <a16:creationId xmlns:a16="http://schemas.microsoft.com/office/drawing/2014/main" id="{18C74DE0-B91F-4814-97C9-3415F446DE5D}"/>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17" name="テキスト ボックス 316">
          <a:extLst>
            <a:ext uri="{FF2B5EF4-FFF2-40B4-BE49-F238E27FC236}">
              <a16:creationId xmlns:a16="http://schemas.microsoft.com/office/drawing/2014/main" id="{87A14287-E78F-41F4-B0A5-B0A1BB6BCCB3}"/>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a:extLst>
            <a:ext uri="{FF2B5EF4-FFF2-40B4-BE49-F238E27FC236}">
              <a16:creationId xmlns:a16="http://schemas.microsoft.com/office/drawing/2014/main" id="{1389DB67-7AFE-490A-A44B-5111D545B8F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a:extLst>
            <a:ext uri="{FF2B5EF4-FFF2-40B4-BE49-F238E27FC236}">
              <a16:creationId xmlns:a16="http://schemas.microsoft.com/office/drawing/2014/main" id="{06EE44D4-C94C-4E03-A4EC-2B1354FA608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a:extLst>
            <a:ext uri="{FF2B5EF4-FFF2-40B4-BE49-F238E27FC236}">
              <a16:creationId xmlns:a16="http://schemas.microsoft.com/office/drawing/2014/main" id="{4802EA63-2848-47A5-BB42-78DC8E18826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321" name="直線コネクタ 320">
          <a:extLst>
            <a:ext uri="{FF2B5EF4-FFF2-40B4-BE49-F238E27FC236}">
              <a16:creationId xmlns:a16="http://schemas.microsoft.com/office/drawing/2014/main" id="{464D4CF3-C338-4F4B-818B-A5A3336837F1}"/>
            </a:ext>
          </a:extLst>
        </xdr:cNvPr>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322" name="【市民会館】&#10;一人当たり面積最小値テキスト">
          <a:extLst>
            <a:ext uri="{FF2B5EF4-FFF2-40B4-BE49-F238E27FC236}">
              <a16:creationId xmlns:a16="http://schemas.microsoft.com/office/drawing/2014/main" id="{CAA6A7EF-FEBA-4CE1-B173-B952721362BA}"/>
            </a:ext>
          </a:extLst>
        </xdr:cNvPr>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323" name="直線コネクタ 322">
          <a:extLst>
            <a:ext uri="{FF2B5EF4-FFF2-40B4-BE49-F238E27FC236}">
              <a16:creationId xmlns:a16="http://schemas.microsoft.com/office/drawing/2014/main" id="{68C8F3FA-A243-461E-BE1B-2B5AE10811C5}"/>
            </a:ext>
          </a:extLst>
        </xdr:cNvPr>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324" name="【市民会館】&#10;一人当たり面積最大値テキスト">
          <a:extLst>
            <a:ext uri="{FF2B5EF4-FFF2-40B4-BE49-F238E27FC236}">
              <a16:creationId xmlns:a16="http://schemas.microsoft.com/office/drawing/2014/main" id="{ABC9E2F5-EEB4-4A77-A184-22CB5E75E118}"/>
            </a:ext>
          </a:extLst>
        </xdr:cNvPr>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325" name="直線コネクタ 324">
          <a:extLst>
            <a:ext uri="{FF2B5EF4-FFF2-40B4-BE49-F238E27FC236}">
              <a16:creationId xmlns:a16="http://schemas.microsoft.com/office/drawing/2014/main" id="{45EFDC4F-440B-49F5-A9D7-7AE096BC7645}"/>
            </a:ext>
          </a:extLst>
        </xdr:cNvPr>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141558</xdr:rowOff>
    </xdr:from>
    <xdr:ext cx="469744" cy="259045"/>
    <xdr:sp macro="" textlink="">
      <xdr:nvSpPr>
        <xdr:cNvPr id="326" name="【市民会館】&#10;一人当たり面積平均値テキスト">
          <a:extLst>
            <a:ext uri="{FF2B5EF4-FFF2-40B4-BE49-F238E27FC236}">
              <a16:creationId xmlns:a16="http://schemas.microsoft.com/office/drawing/2014/main" id="{22FCF0D7-D43E-48B4-8C34-378924DA4E42}"/>
            </a:ext>
          </a:extLst>
        </xdr:cNvPr>
        <xdr:cNvSpPr txBox="1"/>
      </xdr:nvSpPr>
      <xdr:spPr>
        <a:xfrm>
          <a:off x="10515600" y="17972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327" name="フローチャート: 判断 326">
          <a:extLst>
            <a:ext uri="{FF2B5EF4-FFF2-40B4-BE49-F238E27FC236}">
              <a16:creationId xmlns:a16="http://schemas.microsoft.com/office/drawing/2014/main" id="{B5A139F9-80D3-414B-8DA2-BFCC3BBF1CE6}"/>
            </a:ext>
          </a:extLst>
        </xdr:cNvPr>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28" name="フローチャート: 判断 327">
          <a:extLst>
            <a:ext uri="{FF2B5EF4-FFF2-40B4-BE49-F238E27FC236}">
              <a16:creationId xmlns:a16="http://schemas.microsoft.com/office/drawing/2014/main" id="{0B41DF63-A05A-43C9-A552-EDC81F2D700A}"/>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329" name="フローチャート: 判断 328">
          <a:extLst>
            <a:ext uri="{FF2B5EF4-FFF2-40B4-BE49-F238E27FC236}">
              <a16:creationId xmlns:a16="http://schemas.microsoft.com/office/drawing/2014/main" id="{DF12C8DA-03DA-4CEE-90E8-88167BC5288D}"/>
            </a:ext>
          </a:extLst>
        </xdr:cNvPr>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330" name="フローチャート: 判断 329">
          <a:extLst>
            <a:ext uri="{FF2B5EF4-FFF2-40B4-BE49-F238E27FC236}">
              <a16:creationId xmlns:a16="http://schemas.microsoft.com/office/drawing/2014/main" id="{FA75B50A-0C12-4289-A1E0-FEC8636A28FB}"/>
            </a:ext>
          </a:extLst>
        </xdr:cNvPr>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331" name="フローチャート: 判断 330">
          <a:extLst>
            <a:ext uri="{FF2B5EF4-FFF2-40B4-BE49-F238E27FC236}">
              <a16:creationId xmlns:a16="http://schemas.microsoft.com/office/drawing/2014/main" id="{5EC4E033-F946-4A6E-9DB4-D1498719E72B}"/>
            </a:ext>
          </a:extLst>
        </xdr:cNvPr>
        <xdr:cNvSpPr/>
      </xdr:nvSpPr>
      <xdr:spPr>
        <a:xfrm>
          <a:off x="692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69C50BDC-D2D8-4D57-BECC-CA55BED6A7A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CF94A801-FF9C-4682-8C1F-769C55B55A2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AC470959-A176-4308-99B9-6EE55D77711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27EB913C-63F3-4C54-A25D-C51A0A258B9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3A7204D0-C77C-4E85-8C02-7C3667316A0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170562</xdr:rowOff>
    </xdr:from>
    <xdr:to>
      <xdr:col>55</xdr:col>
      <xdr:colOff>50800</xdr:colOff>
      <xdr:row>104</xdr:row>
      <xdr:rowOff>100712</xdr:rowOff>
    </xdr:to>
    <xdr:sp macro="" textlink="">
      <xdr:nvSpPr>
        <xdr:cNvPr id="337" name="楕円 336">
          <a:extLst>
            <a:ext uri="{FF2B5EF4-FFF2-40B4-BE49-F238E27FC236}">
              <a16:creationId xmlns:a16="http://schemas.microsoft.com/office/drawing/2014/main" id="{E1C270D1-3662-4AA4-A607-583DA043C615}"/>
            </a:ext>
          </a:extLst>
        </xdr:cNvPr>
        <xdr:cNvSpPr/>
      </xdr:nvSpPr>
      <xdr:spPr>
        <a:xfrm>
          <a:off x="10426700" y="178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21989</xdr:rowOff>
    </xdr:from>
    <xdr:ext cx="469744" cy="259045"/>
    <xdr:sp macro="" textlink="">
      <xdr:nvSpPr>
        <xdr:cNvPr id="338" name="【市民会館】&#10;一人当たり面積該当値テキスト">
          <a:extLst>
            <a:ext uri="{FF2B5EF4-FFF2-40B4-BE49-F238E27FC236}">
              <a16:creationId xmlns:a16="http://schemas.microsoft.com/office/drawing/2014/main" id="{319E626E-772A-4916-8443-BD3952FE8A25}"/>
            </a:ext>
          </a:extLst>
        </xdr:cNvPr>
        <xdr:cNvSpPr txBox="1"/>
      </xdr:nvSpPr>
      <xdr:spPr>
        <a:xfrm>
          <a:off x="10515600" y="1768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17399</xdr:rowOff>
    </xdr:from>
    <xdr:to>
      <xdr:col>50</xdr:col>
      <xdr:colOff>165100</xdr:colOff>
      <xdr:row>104</xdr:row>
      <xdr:rowOff>118999</xdr:rowOff>
    </xdr:to>
    <xdr:sp macro="" textlink="">
      <xdr:nvSpPr>
        <xdr:cNvPr id="339" name="楕円 338">
          <a:extLst>
            <a:ext uri="{FF2B5EF4-FFF2-40B4-BE49-F238E27FC236}">
              <a16:creationId xmlns:a16="http://schemas.microsoft.com/office/drawing/2014/main" id="{FBDAEDBA-02AF-4D35-98F4-283A04B55E35}"/>
            </a:ext>
          </a:extLst>
        </xdr:cNvPr>
        <xdr:cNvSpPr/>
      </xdr:nvSpPr>
      <xdr:spPr>
        <a:xfrm>
          <a:off x="9588500" y="178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49912</xdr:rowOff>
    </xdr:from>
    <xdr:to>
      <xdr:col>55</xdr:col>
      <xdr:colOff>0</xdr:colOff>
      <xdr:row>104</xdr:row>
      <xdr:rowOff>68199</xdr:rowOff>
    </xdr:to>
    <xdr:cxnSp macro="">
      <xdr:nvCxnSpPr>
        <xdr:cNvPr id="340" name="直線コネクタ 339">
          <a:extLst>
            <a:ext uri="{FF2B5EF4-FFF2-40B4-BE49-F238E27FC236}">
              <a16:creationId xmlns:a16="http://schemas.microsoft.com/office/drawing/2014/main" id="{540E3A3A-014C-408B-8ED8-C21B13A27415}"/>
            </a:ext>
          </a:extLst>
        </xdr:cNvPr>
        <xdr:cNvCxnSpPr/>
      </xdr:nvCxnSpPr>
      <xdr:spPr>
        <a:xfrm flipV="1">
          <a:off x="9639300" y="1788071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23685</xdr:rowOff>
    </xdr:from>
    <xdr:to>
      <xdr:col>46</xdr:col>
      <xdr:colOff>38100</xdr:colOff>
      <xdr:row>104</xdr:row>
      <xdr:rowOff>125285</xdr:rowOff>
    </xdr:to>
    <xdr:sp macro="" textlink="">
      <xdr:nvSpPr>
        <xdr:cNvPr id="341" name="楕円 340">
          <a:extLst>
            <a:ext uri="{FF2B5EF4-FFF2-40B4-BE49-F238E27FC236}">
              <a16:creationId xmlns:a16="http://schemas.microsoft.com/office/drawing/2014/main" id="{569C51C0-CA77-409D-B74F-BE1E9C46A5FA}"/>
            </a:ext>
          </a:extLst>
        </xdr:cNvPr>
        <xdr:cNvSpPr/>
      </xdr:nvSpPr>
      <xdr:spPr>
        <a:xfrm>
          <a:off x="8699500" y="1785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68199</xdr:rowOff>
    </xdr:from>
    <xdr:to>
      <xdr:col>50</xdr:col>
      <xdr:colOff>114300</xdr:colOff>
      <xdr:row>104</xdr:row>
      <xdr:rowOff>74485</xdr:rowOff>
    </xdr:to>
    <xdr:cxnSp macro="">
      <xdr:nvCxnSpPr>
        <xdr:cNvPr id="342" name="直線コネクタ 341">
          <a:extLst>
            <a:ext uri="{FF2B5EF4-FFF2-40B4-BE49-F238E27FC236}">
              <a16:creationId xmlns:a16="http://schemas.microsoft.com/office/drawing/2014/main" id="{7A4FC973-B823-4AD5-8091-2BBC50867EE5}"/>
            </a:ext>
          </a:extLst>
        </xdr:cNvPr>
        <xdr:cNvCxnSpPr/>
      </xdr:nvCxnSpPr>
      <xdr:spPr>
        <a:xfrm flipV="1">
          <a:off x="8750300" y="1789899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5969</xdr:rowOff>
    </xdr:from>
    <xdr:to>
      <xdr:col>41</xdr:col>
      <xdr:colOff>101600</xdr:colOff>
      <xdr:row>106</xdr:row>
      <xdr:rowOff>107569</xdr:rowOff>
    </xdr:to>
    <xdr:sp macro="" textlink="">
      <xdr:nvSpPr>
        <xdr:cNvPr id="343" name="楕円 342">
          <a:extLst>
            <a:ext uri="{FF2B5EF4-FFF2-40B4-BE49-F238E27FC236}">
              <a16:creationId xmlns:a16="http://schemas.microsoft.com/office/drawing/2014/main" id="{C52D5651-8623-429B-B91B-20F91BC11DC0}"/>
            </a:ext>
          </a:extLst>
        </xdr:cNvPr>
        <xdr:cNvSpPr/>
      </xdr:nvSpPr>
      <xdr:spPr>
        <a:xfrm>
          <a:off x="7810500" y="1817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74485</xdr:rowOff>
    </xdr:from>
    <xdr:to>
      <xdr:col>45</xdr:col>
      <xdr:colOff>177800</xdr:colOff>
      <xdr:row>106</xdr:row>
      <xdr:rowOff>56769</xdr:rowOff>
    </xdr:to>
    <xdr:cxnSp macro="">
      <xdr:nvCxnSpPr>
        <xdr:cNvPr id="344" name="直線コネクタ 343">
          <a:extLst>
            <a:ext uri="{FF2B5EF4-FFF2-40B4-BE49-F238E27FC236}">
              <a16:creationId xmlns:a16="http://schemas.microsoft.com/office/drawing/2014/main" id="{0B5AEBC9-87DE-46BF-89DA-438287978078}"/>
            </a:ext>
          </a:extLst>
        </xdr:cNvPr>
        <xdr:cNvCxnSpPr/>
      </xdr:nvCxnSpPr>
      <xdr:spPr>
        <a:xfrm flipV="1">
          <a:off x="7861300" y="17905285"/>
          <a:ext cx="889000" cy="3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345" name="n_1aveValue【市民会館】&#10;一人当たり面積">
          <a:extLst>
            <a:ext uri="{FF2B5EF4-FFF2-40B4-BE49-F238E27FC236}">
              <a16:creationId xmlns:a16="http://schemas.microsoft.com/office/drawing/2014/main" id="{EECE3D38-B2BA-415F-A7CB-6AC9D194B5F6}"/>
            </a:ext>
          </a:extLst>
        </xdr:cNvPr>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76979</xdr:rowOff>
    </xdr:from>
    <xdr:ext cx="469744" cy="259045"/>
    <xdr:sp macro="" textlink="">
      <xdr:nvSpPr>
        <xdr:cNvPr id="346" name="n_2aveValue【市民会館】&#10;一人当たり面積">
          <a:extLst>
            <a:ext uri="{FF2B5EF4-FFF2-40B4-BE49-F238E27FC236}">
              <a16:creationId xmlns:a16="http://schemas.microsoft.com/office/drawing/2014/main" id="{4812D295-46B3-4F6B-809A-5F15B9E9D427}"/>
            </a:ext>
          </a:extLst>
        </xdr:cNvPr>
        <xdr:cNvSpPr txBox="1"/>
      </xdr:nvSpPr>
      <xdr:spPr>
        <a:xfrm>
          <a:off x="8515427"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7510</xdr:rowOff>
    </xdr:from>
    <xdr:ext cx="469744" cy="259045"/>
    <xdr:sp macro="" textlink="">
      <xdr:nvSpPr>
        <xdr:cNvPr id="347" name="n_3aveValue【市民会館】&#10;一人当たり面積">
          <a:extLst>
            <a:ext uri="{FF2B5EF4-FFF2-40B4-BE49-F238E27FC236}">
              <a16:creationId xmlns:a16="http://schemas.microsoft.com/office/drawing/2014/main" id="{4332227A-4590-4EB3-A4EE-17AF70A529DC}"/>
            </a:ext>
          </a:extLst>
        </xdr:cNvPr>
        <xdr:cNvSpPr txBox="1"/>
      </xdr:nvSpPr>
      <xdr:spPr>
        <a:xfrm>
          <a:off x="7626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348" name="n_4aveValue【市民会館】&#10;一人当たり面積">
          <a:extLst>
            <a:ext uri="{FF2B5EF4-FFF2-40B4-BE49-F238E27FC236}">
              <a16:creationId xmlns:a16="http://schemas.microsoft.com/office/drawing/2014/main" id="{3E488CB8-6B8C-4329-9269-090CCFA3DCEC}"/>
            </a:ext>
          </a:extLst>
        </xdr:cNvPr>
        <xdr:cNvSpPr txBox="1"/>
      </xdr:nvSpPr>
      <xdr:spPr>
        <a:xfrm>
          <a:off x="6737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135526</xdr:rowOff>
    </xdr:from>
    <xdr:ext cx="469744" cy="259045"/>
    <xdr:sp macro="" textlink="">
      <xdr:nvSpPr>
        <xdr:cNvPr id="349" name="n_1mainValue【市民会館】&#10;一人当たり面積">
          <a:extLst>
            <a:ext uri="{FF2B5EF4-FFF2-40B4-BE49-F238E27FC236}">
              <a16:creationId xmlns:a16="http://schemas.microsoft.com/office/drawing/2014/main" id="{98C2C05C-747F-4C6E-A43B-E25CBE89921B}"/>
            </a:ext>
          </a:extLst>
        </xdr:cNvPr>
        <xdr:cNvSpPr txBox="1"/>
      </xdr:nvSpPr>
      <xdr:spPr>
        <a:xfrm>
          <a:off x="9391727" y="1762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141812</xdr:rowOff>
    </xdr:from>
    <xdr:ext cx="469744" cy="259045"/>
    <xdr:sp macro="" textlink="">
      <xdr:nvSpPr>
        <xdr:cNvPr id="350" name="n_2mainValue【市民会館】&#10;一人当たり面積">
          <a:extLst>
            <a:ext uri="{FF2B5EF4-FFF2-40B4-BE49-F238E27FC236}">
              <a16:creationId xmlns:a16="http://schemas.microsoft.com/office/drawing/2014/main" id="{609B9D26-33EB-4D27-BEAC-BBFFAFAB4314}"/>
            </a:ext>
          </a:extLst>
        </xdr:cNvPr>
        <xdr:cNvSpPr txBox="1"/>
      </xdr:nvSpPr>
      <xdr:spPr>
        <a:xfrm>
          <a:off x="8515427" y="1762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98696</xdr:rowOff>
    </xdr:from>
    <xdr:ext cx="469744" cy="259045"/>
    <xdr:sp macro="" textlink="">
      <xdr:nvSpPr>
        <xdr:cNvPr id="351" name="n_3mainValue【市民会館】&#10;一人当たり面積">
          <a:extLst>
            <a:ext uri="{FF2B5EF4-FFF2-40B4-BE49-F238E27FC236}">
              <a16:creationId xmlns:a16="http://schemas.microsoft.com/office/drawing/2014/main" id="{73BDA06F-4CCC-495B-92D0-3ADD48F8E61A}"/>
            </a:ext>
          </a:extLst>
        </xdr:cNvPr>
        <xdr:cNvSpPr txBox="1"/>
      </xdr:nvSpPr>
      <xdr:spPr>
        <a:xfrm>
          <a:off x="7626427" y="1827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a:extLst>
            <a:ext uri="{FF2B5EF4-FFF2-40B4-BE49-F238E27FC236}">
              <a16:creationId xmlns:a16="http://schemas.microsoft.com/office/drawing/2014/main" id="{47EC16B8-28F7-4E4B-88DA-D42A005B1F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a:extLst>
            <a:ext uri="{FF2B5EF4-FFF2-40B4-BE49-F238E27FC236}">
              <a16:creationId xmlns:a16="http://schemas.microsoft.com/office/drawing/2014/main" id="{BA4EF5CC-DDB1-490C-B80A-82F1C573514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a:extLst>
            <a:ext uri="{FF2B5EF4-FFF2-40B4-BE49-F238E27FC236}">
              <a16:creationId xmlns:a16="http://schemas.microsoft.com/office/drawing/2014/main" id="{3FF31D8D-CE63-490C-88BB-B04009B28E0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a:extLst>
            <a:ext uri="{FF2B5EF4-FFF2-40B4-BE49-F238E27FC236}">
              <a16:creationId xmlns:a16="http://schemas.microsoft.com/office/drawing/2014/main" id="{BAAE78F7-B4AB-4D6B-B744-E8B915C6F0F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a:extLst>
            <a:ext uri="{FF2B5EF4-FFF2-40B4-BE49-F238E27FC236}">
              <a16:creationId xmlns:a16="http://schemas.microsoft.com/office/drawing/2014/main" id="{3B533DAA-DDDF-4AD5-BD4E-C4274339875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a:extLst>
            <a:ext uri="{FF2B5EF4-FFF2-40B4-BE49-F238E27FC236}">
              <a16:creationId xmlns:a16="http://schemas.microsoft.com/office/drawing/2014/main" id="{39CAE285-2BAC-4FD3-8286-8FA4649FABA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a:extLst>
            <a:ext uri="{FF2B5EF4-FFF2-40B4-BE49-F238E27FC236}">
              <a16:creationId xmlns:a16="http://schemas.microsoft.com/office/drawing/2014/main" id="{A5075DC9-17CB-4009-A2CA-0CDBE85C50A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a:extLst>
            <a:ext uri="{FF2B5EF4-FFF2-40B4-BE49-F238E27FC236}">
              <a16:creationId xmlns:a16="http://schemas.microsoft.com/office/drawing/2014/main" id="{159508D2-8AC2-45D7-A5AD-08F82CA4A4F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a:extLst>
            <a:ext uri="{FF2B5EF4-FFF2-40B4-BE49-F238E27FC236}">
              <a16:creationId xmlns:a16="http://schemas.microsoft.com/office/drawing/2014/main" id="{5CABA76D-42B5-4D08-A526-136A213D698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a:extLst>
            <a:ext uri="{FF2B5EF4-FFF2-40B4-BE49-F238E27FC236}">
              <a16:creationId xmlns:a16="http://schemas.microsoft.com/office/drawing/2014/main" id="{D01EC682-4497-4BC8-9D1D-F9106161116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2" name="テキスト ボックス 361">
          <a:extLst>
            <a:ext uri="{FF2B5EF4-FFF2-40B4-BE49-F238E27FC236}">
              <a16:creationId xmlns:a16="http://schemas.microsoft.com/office/drawing/2014/main" id="{BC9674A7-DD88-4EF8-A5F2-7E60A92C57D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3" name="直線コネクタ 362">
          <a:extLst>
            <a:ext uri="{FF2B5EF4-FFF2-40B4-BE49-F238E27FC236}">
              <a16:creationId xmlns:a16="http://schemas.microsoft.com/office/drawing/2014/main" id="{D2D49BD5-FBCA-4342-AAB1-7F1097A992C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4" name="テキスト ボックス 363">
          <a:extLst>
            <a:ext uri="{FF2B5EF4-FFF2-40B4-BE49-F238E27FC236}">
              <a16:creationId xmlns:a16="http://schemas.microsoft.com/office/drawing/2014/main" id="{08D38BF7-B103-4EA4-8EFB-1DC5BE07930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5" name="直線コネクタ 364">
          <a:extLst>
            <a:ext uri="{FF2B5EF4-FFF2-40B4-BE49-F238E27FC236}">
              <a16:creationId xmlns:a16="http://schemas.microsoft.com/office/drawing/2014/main" id="{0D1ED115-88F9-4C5A-A934-FFF9FACF0FC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6" name="テキスト ボックス 365">
          <a:extLst>
            <a:ext uri="{FF2B5EF4-FFF2-40B4-BE49-F238E27FC236}">
              <a16:creationId xmlns:a16="http://schemas.microsoft.com/office/drawing/2014/main" id="{5E3F8721-9B93-45AE-BB21-51E96170B38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7" name="直線コネクタ 366">
          <a:extLst>
            <a:ext uri="{FF2B5EF4-FFF2-40B4-BE49-F238E27FC236}">
              <a16:creationId xmlns:a16="http://schemas.microsoft.com/office/drawing/2014/main" id="{AD61BBCE-8548-497B-BB9E-ED53CB82FF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8" name="テキスト ボックス 367">
          <a:extLst>
            <a:ext uri="{FF2B5EF4-FFF2-40B4-BE49-F238E27FC236}">
              <a16:creationId xmlns:a16="http://schemas.microsoft.com/office/drawing/2014/main" id="{243BBA03-2FB2-4D9A-BFEE-60B3EEA55BA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9" name="直線コネクタ 368">
          <a:extLst>
            <a:ext uri="{FF2B5EF4-FFF2-40B4-BE49-F238E27FC236}">
              <a16:creationId xmlns:a16="http://schemas.microsoft.com/office/drawing/2014/main" id="{90E10EE5-4F8C-4B32-8DEF-2D039569872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0" name="テキスト ボックス 369">
          <a:extLst>
            <a:ext uri="{FF2B5EF4-FFF2-40B4-BE49-F238E27FC236}">
              <a16:creationId xmlns:a16="http://schemas.microsoft.com/office/drawing/2014/main" id="{AB2EF56B-ABE4-4355-95E7-72821770349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1" name="直線コネクタ 370">
          <a:extLst>
            <a:ext uri="{FF2B5EF4-FFF2-40B4-BE49-F238E27FC236}">
              <a16:creationId xmlns:a16="http://schemas.microsoft.com/office/drawing/2014/main" id="{6ABF9E58-A2D5-49B1-A2A9-824053E5E5C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2" name="テキスト ボックス 371">
          <a:extLst>
            <a:ext uri="{FF2B5EF4-FFF2-40B4-BE49-F238E27FC236}">
              <a16:creationId xmlns:a16="http://schemas.microsoft.com/office/drawing/2014/main" id="{13E485FF-87F4-4CA8-8BCE-3BDE6349718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3" name="直線コネクタ 372">
          <a:extLst>
            <a:ext uri="{FF2B5EF4-FFF2-40B4-BE49-F238E27FC236}">
              <a16:creationId xmlns:a16="http://schemas.microsoft.com/office/drawing/2014/main" id="{634D4734-6586-4CB9-B772-4BB27363F0A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4" name="テキスト ボックス 373">
          <a:extLst>
            <a:ext uri="{FF2B5EF4-FFF2-40B4-BE49-F238E27FC236}">
              <a16:creationId xmlns:a16="http://schemas.microsoft.com/office/drawing/2014/main" id="{50917993-7B29-4039-A554-CBF1FF2AE14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5" name="直線コネクタ 374">
          <a:extLst>
            <a:ext uri="{FF2B5EF4-FFF2-40B4-BE49-F238E27FC236}">
              <a16:creationId xmlns:a16="http://schemas.microsoft.com/office/drawing/2014/main" id="{BBCC75FD-458C-4BD5-85CB-4DEE383170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一般廃棄物処理施設】&#10;有形固定資産減価償却率グラフ枠">
          <a:extLst>
            <a:ext uri="{FF2B5EF4-FFF2-40B4-BE49-F238E27FC236}">
              <a16:creationId xmlns:a16="http://schemas.microsoft.com/office/drawing/2014/main" id="{CFDDB42A-715D-4A9C-8307-E76409F0C7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77" name="直線コネクタ 376">
          <a:extLst>
            <a:ext uri="{FF2B5EF4-FFF2-40B4-BE49-F238E27FC236}">
              <a16:creationId xmlns:a16="http://schemas.microsoft.com/office/drawing/2014/main" id="{E161EA8F-8DD3-4EA4-A6BF-630909113576}"/>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78" name="【一般廃棄物処理施設】&#10;有形固定資産減価償却率最小値テキスト">
          <a:extLst>
            <a:ext uri="{FF2B5EF4-FFF2-40B4-BE49-F238E27FC236}">
              <a16:creationId xmlns:a16="http://schemas.microsoft.com/office/drawing/2014/main" id="{91E6431D-57F5-4F54-A85B-404648BD42E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9" name="直線コネクタ 378">
          <a:extLst>
            <a:ext uri="{FF2B5EF4-FFF2-40B4-BE49-F238E27FC236}">
              <a16:creationId xmlns:a16="http://schemas.microsoft.com/office/drawing/2014/main" id="{A98A2D59-6A82-4A00-B8F3-9CAEA5904F4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80" name="【一般廃棄物処理施設】&#10;有形固定資産減価償却率最大値テキスト">
          <a:extLst>
            <a:ext uri="{FF2B5EF4-FFF2-40B4-BE49-F238E27FC236}">
              <a16:creationId xmlns:a16="http://schemas.microsoft.com/office/drawing/2014/main" id="{FD0188BD-FE8D-4981-8EEB-8628A739DA33}"/>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81" name="直線コネクタ 380">
          <a:extLst>
            <a:ext uri="{FF2B5EF4-FFF2-40B4-BE49-F238E27FC236}">
              <a16:creationId xmlns:a16="http://schemas.microsoft.com/office/drawing/2014/main" id="{94E81BE4-F6B6-48E9-A3E7-D3BF5713A6A6}"/>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382" name="【一般廃棄物処理施設】&#10;有形固定資産減価償却率平均値テキスト">
          <a:extLst>
            <a:ext uri="{FF2B5EF4-FFF2-40B4-BE49-F238E27FC236}">
              <a16:creationId xmlns:a16="http://schemas.microsoft.com/office/drawing/2014/main" id="{0138146F-6550-4F42-B80F-E908BBD55B11}"/>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83" name="フローチャート: 判断 382">
          <a:extLst>
            <a:ext uri="{FF2B5EF4-FFF2-40B4-BE49-F238E27FC236}">
              <a16:creationId xmlns:a16="http://schemas.microsoft.com/office/drawing/2014/main" id="{FF68D4CD-E6B5-4E92-920C-70B598C00ECA}"/>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84" name="フローチャート: 判断 383">
          <a:extLst>
            <a:ext uri="{FF2B5EF4-FFF2-40B4-BE49-F238E27FC236}">
              <a16:creationId xmlns:a16="http://schemas.microsoft.com/office/drawing/2014/main" id="{B7DB5550-654D-46A0-B956-FA3DF43AAF7D}"/>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385" name="フローチャート: 判断 384">
          <a:extLst>
            <a:ext uri="{FF2B5EF4-FFF2-40B4-BE49-F238E27FC236}">
              <a16:creationId xmlns:a16="http://schemas.microsoft.com/office/drawing/2014/main" id="{C492EC3F-2C81-4C03-A9E0-9438B202D9D4}"/>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386" name="フローチャート: 判断 385">
          <a:extLst>
            <a:ext uri="{FF2B5EF4-FFF2-40B4-BE49-F238E27FC236}">
              <a16:creationId xmlns:a16="http://schemas.microsoft.com/office/drawing/2014/main" id="{E28B586F-6739-475B-9210-CF10C884274D}"/>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387" name="フローチャート: 判断 386">
          <a:extLst>
            <a:ext uri="{FF2B5EF4-FFF2-40B4-BE49-F238E27FC236}">
              <a16:creationId xmlns:a16="http://schemas.microsoft.com/office/drawing/2014/main" id="{E11B82F9-2551-4FB1-A257-98C141AF7603}"/>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4B7CF6C1-2C05-4796-BF49-46732DD48BD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9B078741-7031-4BB2-B312-D6B25FA0A4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AE24AD89-B238-4933-BD1C-D5465F191A5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211408C8-B3FA-4D84-B1AB-A010D7B61C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17CBEA85-0893-4CEF-A357-C0DFAC3D706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103777</xdr:rowOff>
    </xdr:from>
    <xdr:to>
      <xdr:col>85</xdr:col>
      <xdr:colOff>177800</xdr:colOff>
      <xdr:row>39</xdr:row>
      <xdr:rowOff>33927</xdr:rowOff>
    </xdr:to>
    <xdr:sp macro="" textlink="">
      <xdr:nvSpPr>
        <xdr:cNvPr id="393" name="楕円 392">
          <a:extLst>
            <a:ext uri="{FF2B5EF4-FFF2-40B4-BE49-F238E27FC236}">
              <a16:creationId xmlns:a16="http://schemas.microsoft.com/office/drawing/2014/main" id="{75B279A7-B3F2-4118-8048-1B4A9DE82489}"/>
            </a:ext>
          </a:extLst>
        </xdr:cNvPr>
        <xdr:cNvSpPr/>
      </xdr:nvSpPr>
      <xdr:spPr>
        <a:xfrm>
          <a:off x="16268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82204</xdr:rowOff>
    </xdr:from>
    <xdr:ext cx="405111" cy="259045"/>
    <xdr:sp macro="" textlink="">
      <xdr:nvSpPr>
        <xdr:cNvPr id="394" name="【一般廃棄物処理施設】&#10;有形固定資産減価償却率該当値テキスト">
          <a:extLst>
            <a:ext uri="{FF2B5EF4-FFF2-40B4-BE49-F238E27FC236}">
              <a16:creationId xmlns:a16="http://schemas.microsoft.com/office/drawing/2014/main" id="{37F976F6-7178-4A6C-884E-4A7CDBDAE1E8}"/>
            </a:ext>
          </a:extLst>
        </xdr:cNvPr>
        <xdr:cNvSpPr txBox="1"/>
      </xdr:nvSpPr>
      <xdr:spPr>
        <a:xfrm>
          <a:off x="1635760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395" name="楕円 394">
          <a:extLst>
            <a:ext uri="{FF2B5EF4-FFF2-40B4-BE49-F238E27FC236}">
              <a16:creationId xmlns:a16="http://schemas.microsoft.com/office/drawing/2014/main" id="{76242CFD-9DEF-43EF-A25F-11BE6D5B3646}"/>
            </a:ext>
          </a:extLst>
        </xdr:cNvPr>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110490</xdr:rowOff>
    </xdr:from>
    <xdr:to>
      <xdr:col>85</xdr:col>
      <xdr:colOff>127000</xdr:colOff>
      <xdr:row>38</xdr:row>
      <xdr:rowOff>154577</xdr:rowOff>
    </xdr:to>
    <xdr:cxnSp macro="">
      <xdr:nvCxnSpPr>
        <xdr:cNvPr id="396" name="直線コネクタ 395">
          <a:extLst>
            <a:ext uri="{FF2B5EF4-FFF2-40B4-BE49-F238E27FC236}">
              <a16:creationId xmlns:a16="http://schemas.microsoft.com/office/drawing/2014/main" id="{F638F29D-219A-4F35-BACE-EC8931BDBBE3}"/>
            </a:ext>
          </a:extLst>
        </xdr:cNvPr>
        <xdr:cNvCxnSpPr/>
      </xdr:nvCxnSpPr>
      <xdr:spPr>
        <a:xfrm>
          <a:off x="15481300" y="662559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17235</xdr:rowOff>
    </xdr:from>
    <xdr:to>
      <xdr:col>76</xdr:col>
      <xdr:colOff>165100</xdr:colOff>
      <xdr:row>38</xdr:row>
      <xdr:rowOff>118835</xdr:rowOff>
    </xdr:to>
    <xdr:sp macro="" textlink="">
      <xdr:nvSpPr>
        <xdr:cNvPr id="397" name="楕円 396">
          <a:extLst>
            <a:ext uri="{FF2B5EF4-FFF2-40B4-BE49-F238E27FC236}">
              <a16:creationId xmlns:a16="http://schemas.microsoft.com/office/drawing/2014/main" id="{2A240046-D58A-47CB-8A83-0532195A8F84}"/>
            </a:ext>
          </a:extLst>
        </xdr:cNvPr>
        <xdr:cNvSpPr/>
      </xdr:nvSpPr>
      <xdr:spPr>
        <a:xfrm>
          <a:off x="14541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68035</xdr:rowOff>
    </xdr:from>
    <xdr:to>
      <xdr:col>81</xdr:col>
      <xdr:colOff>50800</xdr:colOff>
      <xdr:row>38</xdr:row>
      <xdr:rowOff>110490</xdr:rowOff>
    </xdr:to>
    <xdr:cxnSp macro="">
      <xdr:nvCxnSpPr>
        <xdr:cNvPr id="398" name="直線コネクタ 397">
          <a:extLst>
            <a:ext uri="{FF2B5EF4-FFF2-40B4-BE49-F238E27FC236}">
              <a16:creationId xmlns:a16="http://schemas.microsoft.com/office/drawing/2014/main" id="{AC9C9F03-A228-4995-AC09-5EF9F343FA5D}"/>
            </a:ext>
          </a:extLst>
        </xdr:cNvPr>
        <xdr:cNvCxnSpPr/>
      </xdr:nvCxnSpPr>
      <xdr:spPr>
        <a:xfrm>
          <a:off x="14592300" y="658313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399" name="n_1aveValue【一般廃棄物処理施設】&#10;有形固定資産減価償却率">
          <a:extLst>
            <a:ext uri="{FF2B5EF4-FFF2-40B4-BE49-F238E27FC236}">
              <a16:creationId xmlns:a16="http://schemas.microsoft.com/office/drawing/2014/main" id="{08BDEB9A-A353-48B5-B291-C75F71FF45CD}"/>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400" name="n_2aveValue【一般廃棄物処理施設】&#10;有形固定資産減価償却率">
          <a:extLst>
            <a:ext uri="{FF2B5EF4-FFF2-40B4-BE49-F238E27FC236}">
              <a16:creationId xmlns:a16="http://schemas.microsoft.com/office/drawing/2014/main" id="{434FCC92-713E-47AB-920D-FC049929B2E5}"/>
            </a:ext>
          </a:extLst>
        </xdr:cNvPr>
        <xdr:cNvSpPr txBox="1"/>
      </xdr:nvSpPr>
      <xdr:spPr>
        <a:xfrm>
          <a:off x="14389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401" name="n_3aveValue【一般廃棄物処理施設】&#10;有形固定資産減価償却率">
          <a:extLst>
            <a:ext uri="{FF2B5EF4-FFF2-40B4-BE49-F238E27FC236}">
              <a16:creationId xmlns:a16="http://schemas.microsoft.com/office/drawing/2014/main" id="{AAE69AB3-4879-4B6C-BFDB-59B3319EEDA7}"/>
            </a:ext>
          </a:extLst>
        </xdr:cNvPr>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402" name="n_4aveValue【一般廃棄物処理施設】&#10;有形固定資産減価償却率">
          <a:extLst>
            <a:ext uri="{FF2B5EF4-FFF2-40B4-BE49-F238E27FC236}">
              <a16:creationId xmlns:a16="http://schemas.microsoft.com/office/drawing/2014/main" id="{6567A8CE-F033-4672-864A-89A5C2B81C48}"/>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152417</xdr:rowOff>
    </xdr:from>
    <xdr:ext cx="405111" cy="259045"/>
    <xdr:sp macro="" textlink="">
      <xdr:nvSpPr>
        <xdr:cNvPr id="403" name="n_1mainValue【一般廃棄物処理施設】&#10;有形固定資産減価償却率">
          <a:extLst>
            <a:ext uri="{FF2B5EF4-FFF2-40B4-BE49-F238E27FC236}">
              <a16:creationId xmlns:a16="http://schemas.microsoft.com/office/drawing/2014/main" id="{7381AB31-3A27-400A-8715-4EAC3BE32DD8}"/>
            </a:ext>
          </a:extLst>
        </xdr:cNvPr>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04" name="n_2mainValue【一般廃棄物処理施設】&#10;有形固定資産減価償却率">
          <a:extLst>
            <a:ext uri="{FF2B5EF4-FFF2-40B4-BE49-F238E27FC236}">
              <a16:creationId xmlns:a16="http://schemas.microsoft.com/office/drawing/2014/main" id="{B3E2999F-8F31-45D0-9373-123F532FDA99}"/>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0123519E-0A49-46F0-8929-37471E571C7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E30BCEE7-C032-48D3-8293-AD5418F2A4A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898C5F04-F16D-43B8-B676-6CEE5320134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35A0A0EE-EA8A-4530-9A4E-64B5B5B3479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2DDC952E-7084-446F-AEC2-7CF9D3D94B2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04D6F96A-411E-476A-9C30-9C4EE88D169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5F3B228E-2DAD-4CEE-814D-A5EDC145B4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B8989BA1-358B-4BD8-A003-3A74A860322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a:extLst>
            <a:ext uri="{FF2B5EF4-FFF2-40B4-BE49-F238E27FC236}">
              <a16:creationId xmlns:a16="http://schemas.microsoft.com/office/drawing/2014/main" id="{200DFF2D-8F03-48AF-AE77-6393DF8DCAA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a:extLst>
            <a:ext uri="{FF2B5EF4-FFF2-40B4-BE49-F238E27FC236}">
              <a16:creationId xmlns:a16="http://schemas.microsoft.com/office/drawing/2014/main" id="{35DB123F-2DD6-496A-B183-B41C92C7629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5" name="直線コネクタ 414">
          <a:extLst>
            <a:ext uri="{FF2B5EF4-FFF2-40B4-BE49-F238E27FC236}">
              <a16:creationId xmlns:a16="http://schemas.microsoft.com/office/drawing/2014/main" id="{05DE8495-E5A8-41B5-9C75-BCBD1146A1D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6" name="テキスト ボックス 415">
          <a:extLst>
            <a:ext uri="{FF2B5EF4-FFF2-40B4-BE49-F238E27FC236}">
              <a16:creationId xmlns:a16="http://schemas.microsoft.com/office/drawing/2014/main" id="{9BECFEDB-C226-42E4-BD1C-80F610504037}"/>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7" name="直線コネクタ 416">
          <a:extLst>
            <a:ext uri="{FF2B5EF4-FFF2-40B4-BE49-F238E27FC236}">
              <a16:creationId xmlns:a16="http://schemas.microsoft.com/office/drawing/2014/main" id="{48DEBFE3-AD3E-43A3-B98E-EA2AAC967DF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18" name="テキスト ボックス 417">
          <a:extLst>
            <a:ext uri="{FF2B5EF4-FFF2-40B4-BE49-F238E27FC236}">
              <a16:creationId xmlns:a16="http://schemas.microsoft.com/office/drawing/2014/main" id="{C598FFD7-EF65-445E-B958-CABE770B104D}"/>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9" name="直線コネクタ 418">
          <a:extLst>
            <a:ext uri="{FF2B5EF4-FFF2-40B4-BE49-F238E27FC236}">
              <a16:creationId xmlns:a16="http://schemas.microsoft.com/office/drawing/2014/main" id="{C39177CB-3854-41F1-8A36-C79B2B6D8B3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20" name="テキスト ボックス 419">
          <a:extLst>
            <a:ext uri="{FF2B5EF4-FFF2-40B4-BE49-F238E27FC236}">
              <a16:creationId xmlns:a16="http://schemas.microsoft.com/office/drawing/2014/main" id="{A37966F8-6764-47E2-83A6-C5ADA54207B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1" name="直線コネクタ 420">
          <a:extLst>
            <a:ext uri="{FF2B5EF4-FFF2-40B4-BE49-F238E27FC236}">
              <a16:creationId xmlns:a16="http://schemas.microsoft.com/office/drawing/2014/main" id="{EB9BFB98-B80E-40F7-8FE0-03E08CF7E58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22" name="テキスト ボックス 421">
          <a:extLst>
            <a:ext uri="{FF2B5EF4-FFF2-40B4-BE49-F238E27FC236}">
              <a16:creationId xmlns:a16="http://schemas.microsoft.com/office/drawing/2014/main" id="{80486EF5-1547-4D68-B4F2-9C040EE4BB8B}"/>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3" name="直線コネクタ 422">
          <a:extLst>
            <a:ext uri="{FF2B5EF4-FFF2-40B4-BE49-F238E27FC236}">
              <a16:creationId xmlns:a16="http://schemas.microsoft.com/office/drawing/2014/main" id="{88A13031-2B0E-458A-AE13-2C2DB050D92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24" name="テキスト ボックス 423">
          <a:extLst>
            <a:ext uri="{FF2B5EF4-FFF2-40B4-BE49-F238E27FC236}">
              <a16:creationId xmlns:a16="http://schemas.microsoft.com/office/drawing/2014/main" id="{16FD4799-F486-43B7-934F-4FF9D5AC2742}"/>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5" name="直線コネクタ 424">
          <a:extLst>
            <a:ext uri="{FF2B5EF4-FFF2-40B4-BE49-F238E27FC236}">
              <a16:creationId xmlns:a16="http://schemas.microsoft.com/office/drawing/2014/main" id="{35BBD33A-09AE-4BC0-AF02-BBD38CC8A89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26" name="テキスト ボックス 425">
          <a:extLst>
            <a:ext uri="{FF2B5EF4-FFF2-40B4-BE49-F238E27FC236}">
              <a16:creationId xmlns:a16="http://schemas.microsoft.com/office/drawing/2014/main" id="{376736E3-B974-4D98-924B-2D3B078BC334}"/>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a:extLst>
            <a:ext uri="{FF2B5EF4-FFF2-40B4-BE49-F238E27FC236}">
              <a16:creationId xmlns:a16="http://schemas.microsoft.com/office/drawing/2014/main" id="{66F18336-8078-4615-A286-1B6E8DCE8ED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8" name="テキスト ボックス 427">
          <a:extLst>
            <a:ext uri="{FF2B5EF4-FFF2-40B4-BE49-F238E27FC236}">
              <a16:creationId xmlns:a16="http://schemas.microsoft.com/office/drawing/2014/main" id="{9EAB7EC0-2D08-4AEE-A9F2-81C500BCC00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a:extLst>
            <a:ext uri="{FF2B5EF4-FFF2-40B4-BE49-F238E27FC236}">
              <a16:creationId xmlns:a16="http://schemas.microsoft.com/office/drawing/2014/main" id="{FED79C8A-5A59-46CD-9027-504D2C43AC4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430" name="直線コネクタ 429">
          <a:extLst>
            <a:ext uri="{FF2B5EF4-FFF2-40B4-BE49-F238E27FC236}">
              <a16:creationId xmlns:a16="http://schemas.microsoft.com/office/drawing/2014/main" id="{656F7002-1239-42A4-8113-EC71BD8C39AA}"/>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431" name="【一般廃棄物処理施設】&#10;一人当たり有形固定資産（償却資産）額最小値テキスト">
          <a:extLst>
            <a:ext uri="{FF2B5EF4-FFF2-40B4-BE49-F238E27FC236}">
              <a16:creationId xmlns:a16="http://schemas.microsoft.com/office/drawing/2014/main" id="{7DE922F1-57C2-4F9C-8ED5-58BD2FB27A55}"/>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432" name="直線コネクタ 431">
          <a:extLst>
            <a:ext uri="{FF2B5EF4-FFF2-40B4-BE49-F238E27FC236}">
              <a16:creationId xmlns:a16="http://schemas.microsoft.com/office/drawing/2014/main" id="{E2BCC6F2-58C0-4FC4-ACA0-0ED72AFFB3C2}"/>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433" name="【一般廃棄物処理施設】&#10;一人当たり有形固定資産（償却資産）額最大値テキスト">
          <a:extLst>
            <a:ext uri="{FF2B5EF4-FFF2-40B4-BE49-F238E27FC236}">
              <a16:creationId xmlns:a16="http://schemas.microsoft.com/office/drawing/2014/main" id="{3217A8D8-C65F-4A4D-9633-3037CAA529B5}"/>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434" name="直線コネクタ 433">
          <a:extLst>
            <a:ext uri="{FF2B5EF4-FFF2-40B4-BE49-F238E27FC236}">
              <a16:creationId xmlns:a16="http://schemas.microsoft.com/office/drawing/2014/main" id="{26F596A5-87E3-4F86-8CD6-B5237F3518DF}"/>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435" name="【一般廃棄物処理施設】&#10;一人当たり有形固定資産（償却資産）額平均値テキスト">
          <a:extLst>
            <a:ext uri="{FF2B5EF4-FFF2-40B4-BE49-F238E27FC236}">
              <a16:creationId xmlns:a16="http://schemas.microsoft.com/office/drawing/2014/main" id="{95CF668A-801A-4F3D-B972-C5083F7C3764}"/>
            </a:ext>
          </a:extLst>
        </xdr:cNvPr>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436" name="フローチャート: 判断 435">
          <a:extLst>
            <a:ext uri="{FF2B5EF4-FFF2-40B4-BE49-F238E27FC236}">
              <a16:creationId xmlns:a16="http://schemas.microsoft.com/office/drawing/2014/main" id="{992EAD6A-EDDD-4314-9B5D-82FF8BFD93C2}"/>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437" name="フローチャート: 判断 436">
          <a:extLst>
            <a:ext uri="{FF2B5EF4-FFF2-40B4-BE49-F238E27FC236}">
              <a16:creationId xmlns:a16="http://schemas.microsoft.com/office/drawing/2014/main" id="{58FD68D0-7873-41B4-A655-220D3CEFED86}"/>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438" name="フローチャート: 判断 437">
          <a:extLst>
            <a:ext uri="{FF2B5EF4-FFF2-40B4-BE49-F238E27FC236}">
              <a16:creationId xmlns:a16="http://schemas.microsoft.com/office/drawing/2014/main" id="{5A6DCE64-BFC5-4CF2-9CEE-6EECEA4BB92E}"/>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439" name="フローチャート: 判断 438">
          <a:extLst>
            <a:ext uri="{FF2B5EF4-FFF2-40B4-BE49-F238E27FC236}">
              <a16:creationId xmlns:a16="http://schemas.microsoft.com/office/drawing/2014/main" id="{4ACAA714-A8B5-4642-A8C2-CB84E72CC57B}"/>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440" name="フローチャート: 判断 439">
          <a:extLst>
            <a:ext uri="{FF2B5EF4-FFF2-40B4-BE49-F238E27FC236}">
              <a16:creationId xmlns:a16="http://schemas.microsoft.com/office/drawing/2014/main" id="{DEF06D0C-F608-4864-873D-23B711C43EB6}"/>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D5184F2D-3128-4660-A93D-AAFC1CF483C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653B079F-BC4B-4C49-882B-091E5210263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7BCAD458-9806-47CA-8A6B-CAF6EFA76B6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9C981A76-3A41-45BE-9CF0-03C304591C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E57C45E5-88E4-493E-A167-AC3D721996F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9644</xdr:rowOff>
    </xdr:from>
    <xdr:to>
      <xdr:col>116</xdr:col>
      <xdr:colOff>114300</xdr:colOff>
      <xdr:row>41</xdr:row>
      <xdr:rowOff>111244</xdr:rowOff>
    </xdr:to>
    <xdr:sp macro="" textlink="">
      <xdr:nvSpPr>
        <xdr:cNvPr id="446" name="楕円 445">
          <a:extLst>
            <a:ext uri="{FF2B5EF4-FFF2-40B4-BE49-F238E27FC236}">
              <a16:creationId xmlns:a16="http://schemas.microsoft.com/office/drawing/2014/main" id="{6CBAA0FC-8C1A-4FBE-9DEC-CEA608D9D8CD}"/>
            </a:ext>
          </a:extLst>
        </xdr:cNvPr>
        <xdr:cNvSpPr/>
      </xdr:nvSpPr>
      <xdr:spPr>
        <a:xfrm>
          <a:off x="22110700" y="70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159521</xdr:rowOff>
    </xdr:from>
    <xdr:ext cx="599010" cy="259045"/>
    <xdr:sp macro="" textlink="">
      <xdr:nvSpPr>
        <xdr:cNvPr id="447" name="【一般廃棄物処理施設】&#10;一人当たり有形固定資産（償却資産）額該当値テキスト">
          <a:extLst>
            <a:ext uri="{FF2B5EF4-FFF2-40B4-BE49-F238E27FC236}">
              <a16:creationId xmlns:a16="http://schemas.microsoft.com/office/drawing/2014/main" id="{6BFB9A0D-139E-4401-BBE8-F98EC7ED984D}"/>
            </a:ext>
          </a:extLst>
        </xdr:cNvPr>
        <xdr:cNvSpPr txBox="1"/>
      </xdr:nvSpPr>
      <xdr:spPr>
        <a:xfrm>
          <a:off x="22199600" y="701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15837</xdr:rowOff>
    </xdr:from>
    <xdr:to>
      <xdr:col>112</xdr:col>
      <xdr:colOff>38100</xdr:colOff>
      <xdr:row>41</xdr:row>
      <xdr:rowOff>117437</xdr:rowOff>
    </xdr:to>
    <xdr:sp macro="" textlink="">
      <xdr:nvSpPr>
        <xdr:cNvPr id="448" name="楕円 447">
          <a:extLst>
            <a:ext uri="{FF2B5EF4-FFF2-40B4-BE49-F238E27FC236}">
              <a16:creationId xmlns:a16="http://schemas.microsoft.com/office/drawing/2014/main" id="{A5AA2165-ACC6-4711-8AFD-8F4B39E0D9D4}"/>
            </a:ext>
          </a:extLst>
        </xdr:cNvPr>
        <xdr:cNvSpPr/>
      </xdr:nvSpPr>
      <xdr:spPr>
        <a:xfrm>
          <a:off x="21272500" y="704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60444</xdr:rowOff>
    </xdr:from>
    <xdr:to>
      <xdr:col>116</xdr:col>
      <xdr:colOff>63500</xdr:colOff>
      <xdr:row>41</xdr:row>
      <xdr:rowOff>66637</xdr:rowOff>
    </xdr:to>
    <xdr:cxnSp macro="">
      <xdr:nvCxnSpPr>
        <xdr:cNvPr id="449" name="直線コネクタ 448">
          <a:extLst>
            <a:ext uri="{FF2B5EF4-FFF2-40B4-BE49-F238E27FC236}">
              <a16:creationId xmlns:a16="http://schemas.microsoft.com/office/drawing/2014/main" id="{FB70F39F-A040-4A0E-A724-894F3BDCB530}"/>
            </a:ext>
          </a:extLst>
        </xdr:cNvPr>
        <xdr:cNvCxnSpPr/>
      </xdr:nvCxnSpPr>
      <xdr:spPr>
        <a:xfrm flipV="1">
          <a:off x="21323300" y="7089894"/>
          <a:ext cx="8382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20509</xdr:rowOff>
    </xdr:from>
    <xdr:to>
      <xdr:col>107</xdr:col>
      <xdr:colOff>101600</xdr:colOff>
      <xdr:row>41</xdr:row>
      <xdr:rowOff>122109</xdr:rowOff>
    </xdr:to>
    <xdr:sp macro="" textlink="">
      <xdr:nvSpPr>
        <xdr:cNvPr id="450" name="楕円 449">
          <a:extLst>
            <a:ext uri="{FF2B5EF4-FFF2-40B4-BE49-F238E27FC236}">
              <a16:creationId xmlns:a16="http://schemas.microsoft.com/office/drawing/2014/main" id="{AAA8CC69-106F-4737-B0C5-147FB58C1B08}"/>
            </a:ext>
          </a:extLst>
        </xdr:cNvPr>
        <xdr:cNvSpPr/>
      </xdr:nvSpPr>
      <xdr:spPr>
        <a:xfrm>
          <a:off x="20383500" y="70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66637</xdr:rowOff>
    </xdr:from>
    <xdr:to>
      <xdr:col>111</xdr:col>
      <xdr:colOff>177800</xdr:colOff>
      <xdr:row>41</xdr:row>
      <xdr:rowOff>71309</xdr:rowOff>
    </xdr:to>
    <xdr:cxnSp macro="">
      <xdr:nvCxnSpPr>
        <xdr:cNvPr id="451" name="直線コネクタ 450">
          <a:extLst>
            <a:ext uri="{FF2B5EF4-FFF2-40B4-BE49-F238E27FC236}">
              <a16:creationId xmlns:a16="http://schemas.microsoft.com/office/drawing/2014/main" id="{750009BD-8EC7-4BC1-9B75-BF918C4D053E}"/>
            </a:ext>
          </a:extLst>
        </xdr:cNvPr>
        <xdr:cNvCxnSpPr/>
      </xdr:nvCxnSpPr>
      <xdr:spPr>
        <a:xfrm flipV="1">
          <a:off x="20434300" y="7096087"/>
          <a:ext cx="889000" cy="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452" name="n_1aveValue【一般廃棄物処理施設】&#10;一人当たり有形固定資産（償却資産）額">
          <a:extLst>
            <a:ext uri="{FF2B5EF4-FFF2-40B4-BE49-F238E27FC236}">
              <a16:creationId xmlns:a16="http://schemas.microsoft.com/office/drawing/2014/main" id="{D8A5CFE0-30A1-4A93-AA64-C084574D89F3}"/>
            </a:ext>
          </a:extLst>
        </xdr:cNvPr>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453" name="n_2aveValue【一般廃棄物処理施設】&#10;一人当たり有形固定資産（償却資産）額">
          <a:extLst>
            <a:ext uri="{FF2B5EF4-FFF2-40B4-BE49-F238E27FC236}">
              <a16:creationId xmlns:a16="http://schemas.microsoft.com/office/drawing/2014/main" id="{F929A214-1234-472E-97A8-63763FDE2B70}"/>
            </a:ext>
          </a:extLst>
        </xdr:cNvPr>
        <xdr:cNvSpPr txBox="1"/>
      </xdr:nvSpPr>
      <xdr:spPr>
        <a:xfrm>
          <a:off x="201347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454" name="n_3aveValue【一般廃棄物処理施設】&#10;一人当たり有形固定資産（償却資産）額">
          <a:extLst>
            <a:ext uri="{FF2B5EF4-FFF2-40B4-BE49-F238E27FC236}">
              <a16:creationId xmlns:a16="http://schemas.microsoft.com/office/drawing/2014/main" id="{42BC7672-1B25-4D0D-A9A8-4F70C58F1B4C}"/>
            </a:ext>
          </a:extLst>
        </xdr:cNvPr>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455" name="n_4aveValue【一般廃棄物処理施設】&#10;一人当たり有形固定資産（償却資産）額">
          <a:extLst>
            <a:ext uri="{FF2B5EF4-FFF2-40B4-BE49-F238E27FC236}">
              <a16:creationId xmlns:a16="http://schemas.microsoft.com/office/drawing/2014/main" id="{F7C60437-2382-4C4F-9FE1-DD49ACB1FF91}"/>
            </a:ext>
          </a:extLst>
        </xdr:cNvPr>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108564</xdr:rowOff>
    </xdr:from>
    <xdr:ext cx="599010" cy="259045"/>
    <xdr:sp macro="" textlink="">
      <xdr:nvSpPr>
        <xdr:cNvPr id="456" name="n_1mainValue【一般廃棄物処理施設】&#10;一人当たり有形固定資産（償却資産）額">
          <a:extLst>
            <a:ext uri="{FF2B5EF4-FFF2-40B4-BE49-F238E27FC236}">
              <a16:creationId xmlns:a16="http://schemas.microsoft.com/office/drawing/2014/main" id="{E4C458A5-8128-4DA3-9688-4F92FA222350}"/>
            </a:ext>
          </a:extLst>
        </xdr:cNvPr>
        <xdr:cNvSpPr txBox="1"/>
      </xdr:nvSpPr>
      <xdr:spPr>
        <a:xfrm>
          <a:off x="21011095" y="713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113236</xdr:rowOff>
    </xdr:from>
    <xdr:ext cx="599010" cy="259045"/>
    <xdr:sp macro="" textlink="">
      <xdr:nvSpPr>
        <xdr:cNvPr id="457" name="n_2mainValue【一般廃棄物処理施設】&#10;一人当たり有形固定資産（償却資産）額">
          <a:extLst>
            <a:ext uri="{FF2B5EF4-FFF2-40B4-BE49-F238E27FC236}">
              <a16:creationId xmlns:a16="http://schemas.microsoft.com/office/drawing/2014/main" id="{9E866D1B-B012-4F2E-8517-EA63EB45F8E9}"/>
            </a:ext>
          </a:extLst>
        </xdr:cNvPr>
        <xdr:cNvSpPr txBox="1"/>
      </xdr:nvSpPr>
      <xdr:spPr>
        <a:xfrm>
          <a:off x="20134795" y="714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8" name="正方形/長方形 457">
          <a:extLst>
            <a:ext uri="{FF2B5EF4-FFF2-40B4-BE49-F238E27FC236}">
              <a16:creationId xmlns:a16="http://schemas.microsoft.com/office/drawing/2014/main" id="{4E2A3C9B-C999-4013-8DEE-6FB6457534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9" name="正方形/長方形 458">
          <a:extLst>
            <a:ext uri="{FF2B5EF4-FFF2-40B4-BE49-F238E27FC236}">
              <a16:creationId xmlns:a16="http://schemas.microsoft.com/office/drawing/2014/main" id="{C4B08F7B-A682-42DF-AF89-DF1339FF610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0" name="正方形/長方形 459">
          <a:extLst>
            <a:ext uri="{FF2B5EF4-FFF2-40B4-BE49-F238E27FC236}">
              <a16:creationId xmlns:a16="http://schemas.microsoft.com/office/drawing/2014/main" id="{C65D7EB7-9835-4508-A666-3CB35620C4E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1" name="正方形/長方形 460">
          <a:extLst>
            <a:ext uri="{FF2B5EF4-FFF2-40B4-BE49-F238E27FC236}">
              <a16:creationId xmlns:a16="http://schemas.microsoft.com/office/drawing/2014/main" id="{2C70E972-1B0C-4C58-9642-D6327DD8E45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2" name="正方形/長方形 461">
          <a:extLst>
            <a:ext uri="{FF2B5EF4-FFF2-40B4-BE49-F238E27FC236}">
              <a16:creationId xmlns:a16="http://schemas.microsoft.com/office/drawing/2014/main" id="{0698E131-86A6-42A2-A877-7B9FE4A2E7A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3" name="正方形/長方形 462">
          <a:extLst>
            <a:ext uri="{FF2B5EF4-FFF2-40B4-BE49-F238E27FC236}">
              <a16:creationId xmlns:a16="http://schemas.microsoft.com/office/drawing/2014/main" id="{3F702C7E-AD0F-4394-9ED1-8BE59F08D86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4" name="正方形/長方形 463">
          <a:extLst>
            <a:ext uri="{FF2B5EF4-FFF2-40B4-BE49-F238E27FC236}">
              <a16:creationId xmlns:a16="http://schemas.microsoft.com/office/drawing/2014/main" id="{98E30E35-7E27-48F2-9CD4-0715617E252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5" name="正方形/長方形 464">
          <a:extLst>
            <a:ext uri="{FF2B5EF4-FFF2-40B4-BE49-F238E27FC236}">
              <a16:creationId xmlns:a16="http://schemas.microsoft.com/office/drawing/2014/main" id="{14D8556F-433A-4561-ADE8-6200AABCB4A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6" name="テキスト ボックス 465">
          <a:extLst>
            <a:ext uri="{FF2B5EF4-FFF2-40B4-BE49-F238E27FC236}">
              <a16:creationId xmlns:a16="http://schemas.microsoft.com/office/drawing/2014/main" id="{231A6DC2-37FC-4A37-9373-BEE8C13B782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7" name="直線コネクタ 466">
          <a:extLst>
            <a:ext uri="{FF2B5EF4-FFF2-40B4-BE49-F238E27FC236}">
              <a16:creationId xmlns:a16="http://schemas.microsoft.com/office/drawing/2014/main" id="{58F6E3BE-F483-4527-AB03-49958933DEA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8" name="テキスト ボックス 467">
          <a:extLst>
            <a:ext uri="{FF2B5EF4-FFF2-40B4-BE49-F238E27FC236}">
              <a16:creationId xmlns:a16="http://schemas.microsoft.com/office/drawing/2014/main" id="{8AF158A2-367A-41B7-BFA7-4BB2BC69239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9" name="直線コネクタ 468">
          <a:extLst>
            <a:ext uri="{FF2B5EF4-FFF2-40B4-BE49-F238E27FC236}">
              <a16:creationId xmlns:a16="http://schemas.microsoft.com/office/drawing/2014/main" id="{0EE261C7-ADBA-4CE7-997A-FC3C5F24FA4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0" name="テキスト ボックス 469">
          <a:extLst>
            <a:ext uri="{FF2B5EF4-FFF2-40B4-BE49-F238E27FC236}">
              <a16:creationId xmlns:a16="http://schemas.microsoft.com/office/drawing/2014/main" id="{8E021D03-1921-40A0-BC68-9FE50C043F8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1" name="直線コネクタ 470">
          <a:extLst>
            <a:ext uri="{FF2B5EF4-FFF2-40B4-BE49-F238E27FC236}">
              <a16:creationId xmlns:a16="http://schemas.microsoft.com/office/drawing/2014/main" id="{6D7C0A0D-2AEE-4969-AFD2-87CFE836ACB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2" name="テキスト ボックス 471">
          <a:extLst>
            <a:ext uri="{FF2B5EF4-FFF2-40B4-BE49-F238E27FC236}">
              <a16:creationId xmlns:a16="http://schemas.microsoft.com/office/drawing/2014/main" id="{C344A062-F16C-467D-9B9A-9F861CC20B0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3" name="直線コネクタ 472">
          <a:extLst>
            <a:ext uri="{FF2B5EF4-FFF2-40B4-BE49-F238E27FC236}">
              <a16:creationId xmlns:a16="http://schemas.microsoft.com/office/drawing/2014/main" id="{E1CB42E5-3533-4061-A471-AB3019C323E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4" name="テキスト ボックス 473">
          <a:extLst>
            <a:ext uri="{FF2B5EF4-FFF2-40B4-BE49-F238E27FC236}">
              <a16:creationId xmlns:a16="http://schemas.microsoft.com/office/drawing/2014/main" id="{2C14CC4A-857E-44C0-8D66-161FB449698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5" name="直線コネクタ 474">
          <a:extLst>
            <a:ext uri="{FF2B5EF4-FFF2-40B4-BE49-F238E27FC236}">
              <a16:creationId xmlns:a16="http://schemas.microsoft.com/office/drawing/2014/main" id="{28E7C230-ED66-4B15-9437-5BDCD061A48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6" name="テキスト ボックス 475">
          <a:extLst>
            <a:ext uri="{FF2B5EF4-FFF2-40B4-BE49-F238E27FC236}">
              <a16:creationId xmlns:a16="http://schemas.microsoft.com/office/drawing/2014/main" id="{7EC45A51-5675-4444-A24D-895487B91B9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7" name="直線コネクタ 476">
          <a:extLst>
            <a:ext uri="{FF2B5EF4-FFF2-40B4-BE49-F238E27FC236}">
              <a16:creationId xmlns:a16="http://schemas.microsoft.com/office/drawing/2014/main" id="{36E0011E-73E6-49A9-90C4-E08A4D7D8A2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8" name="テキスト ボックス 477">
          <a:extLst>
            <a:ext uri="{FF2B5EF4-FFF2-40B4-BE49-F238E27FC236}">
              <a16:creationId xmlns:a16="http://schemas.microsoft.com/office/drawing/2014/main" id="{D0D8A337-7782-4106-BA8E-2D9339D4B01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9" name="直線コネクタ 478">
          <a:extLst>
            <a:ext uri="{FF2B5EF4-FFF2-40B4-BE49-F238E27FC236}">
              <a16:creationId xmlns:a16="http://schemas.microsoft.com/office/drawing/2014/main" id="{AE91262C-510D-4ED3-8E9A-B758BFA28FD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0" name="テキスト ボックス 479">
          <a:extLst>
            <a:ext uri="{FF2B5EF4-FFF2-40B4-BE49-F238E27FC236}">
              <a16:creationId xmlns:a16="http://schemas.microsoft.com/office/drawing/2014/main" id="{005C5E28-9072-4D4D-876C-AAA9A1EF2DB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1" name="【保健センター・保健所】&#10;有形固定資産減価償却率グラフ枠">
          <a:extLst>
            <a:ext uri="{FF2B5EF4-FFF2-40B4-BE49-F238E27FC236}">
              <a16:creationId xmlns:a16="http://schemas.microsoft.com/office/drawing/2014/main" id="{D6DEB693-6621-4855-93B7-D3CABA3D0CF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482" name="直線コネクタ 481">
          <a:extLst>
            <a:ext uri="{FF2B5EF4-FFF2-40B4-BE49-F238E27FC236}">
              <a16:creationId xmlns:a16="http://schemas.microsoft.com/office/drawing/2014/main" id="{4215C65D-6C68-47FF-99E8-87FDFB99CD0F}"/>
            </a:ext>
          </a:extLst>
        </xdr:cNvPr>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83" name="【保健センター・保健所】&#10;有形固定資産減価償却率最小値テキスト">
          <a:extLst>
            <a:ext uri="{FF2B5EF4-FFF2-40B4-BE49-F238E27FC236}">
              <a16:creationId xmlns:a16="http://schemas.microsoft.com/office/drawing/2014/main" id="{F1B12BC2-83A0-4204-AF23-398F5946DE59}"/>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84" name="直線コネクタ 483">
          <a:extLst>
            <a:ext uri="{FF2B5EF4-FFF2-40B4-BE49-F238E27FC236}">
              <a16:creationId xmlns:a16="http://schemas.microsoft.com/office/drawing/2014/main" id="{84E2FB99-010C-4BAC-8524-F0811BB6B825}"/>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485" name="【保健センター・保健所】&#10;有形固定資産減価償却率最大値テキスト">
          <a:extLst>
            <a:ext uri="{FF2B5EF4-FFF2-40B4-BE49-F238E27FC236}">
              <a16:creationId xmlns:a16="http://schemas.microsoft.com/office/drawing/2014/main" id="{F5A6D2A1-55A8-44CF-BB17-0BE378132C63}"/>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486" name="直線コネクタ 485">
          <a:extLst>
            <a:ext uri="{FF2B5EF4-FFF2-40B4-BE49-F238E27FC236}">
              <a16:creationId xmlns:a16="http://schemas.microsoft.com/office/drawing/2014/main" id="{12E04A6F-C886-4BE4-80D4-D81D54BC8D2F}"/>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90187</xdr:rowOff>
    </xdr:from>
    <xdr:ext cx="405111" cy="259045"/>
    <xdr:sp macro="" textlink="">
      <xdr:nvSpPr>
        <xdr:cNvPr id="487" name="【保健センター・保健所】&#10;有形固定資産減価償却率平均値テキスト">
          <a:extLst>
            <a:ext uri="{FF2B5EF4-FFF2-40B4-BE49-F238E27FC236}">
              <a16:creationId xmlns:a16="http://schemas.microsoft.com/office/drawing/2014/main" id="{6B810D55-A3E9-4748-867E-45BEAA35BD70}"/>
            </a:ext>
          </a:extLst>
        </xdr:cNvPr>
        <xdr:cNvSpPr txBox="1"/>
      </xdr:nvSpPr>
      <xdr:spPr>
        <a:xfrm>
          <a:off x="16357600" y="9862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488" name="フローチャート: 判断 487">
          <a:extLst>
            <a:ext uri="{FF2B5EF4-FFF2-40B4-BE49-F238E27FC236}">
              <a16:creationId xmlns:a16="http://schemas.microsoft.com/office/drawing/2014/main" id="{BD1A40DF-D0D8-4510-BF75-447AD4EDE7AA}"/>
            </a:ext>
          </a:extLst>
        </xdr:cNvPr>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489" name="フローチャート: 判断 488">
          <a:extLst>
            <a:ext uri="{FF2B5EF4-FFF2-40B4-BE49-F238E27FC236}">
              <a16:creationId xmlns:a16="http://schemas.microsoft.com/office/drawing/2014/main" id="{875BAC2A-BC77-4164-B80C-2327A7E0B9FC}"/>
            </a:ext>
          </a:extLst>
        </xdr:cNvPr>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490" name="フローチャート: 判断 489">
          <a:extLst>
            <a:ext uri="{FF2B5EF4-FFF2-40B4-BE49-F238E27FC236}">
              <a16:creationId xmlns:a16="http://schemas.microsoft.com/office/drawing/2014/main" id="{0E00C0A2-2D4B-4D6E-BC40-41ABF72B04D1}"/>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491" name="フローチャート: 判断 490">
          <a:extLst>
            <a:ext uri="{FF2B5EF4-FFF2-40B4-BE49-F238E27FC236}">
              <a16:creationId xmlns:a16="http://schemas.microsoft.com/office/drawing/2014/main" id="{C62B6351-D329-48DE-B686-70EC38FCC795}"/>
            </a:ext>
          </a:extLst>
        </xdr:cNvPr>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492" name="フローチャート: 判断 491">
          <a:extLst>
            <a:ext uri="{FF2B5EF4-FFF2-40B4-BE49-F238E27FC236}">
              <a16:creationId xmlns:a16="http://schemas.microsoft.com/office/drawing/2014/main" id="{7D991ACA-D5F9-4CCD-8204-195E65903A0B}"/>
            </a:ext>
          </a:extLst>
        </xdr:cNvPr>
        <xdr:cNvSpPr/>
      </xdr:nvSpPr>
      <xdr:spPr>
        <a:xfrm>
          <a:off x="1276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C845AE93-D8CF-4D15-9B95-93C14FBA6D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61D0B911-E975-4EEA-BEE2-AF59BE519CE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E69E4CE5-2542-4358-A0EA-6FCC4677F3B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F152D5FC-7D5B-4859-9114-724FB8CA22F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C04226B1-CDEB-4E01-AD5A-DDE1D5CC723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25400</xdr:rowOff>
    </xdr:from>
    <xdr:to>
      <xdr:col>85</xdr:col>
      <xdr:colOff>177800</xdr:colOff>
      <xdr:row>64</xdr:row>
      <xdr:rowOff>127000</xdr:rowOff>
    </xdr:to>
    <xdr:sp macro="" textlink="">
      <xdr:nvSpPr>
        <xdr:cNvPr id="498" name="楕円 497">
          <a:extLst>
            <a:ext uri="{FF2B5EF4-FFF2-40B4-BE49-F238E27FC236}">
              <a16:creationId xmlns:a16="http://schemas.microsoft.com/office/drawing/2014/main" id="{525DE806-6F6E-4976-8B89-A7FF3CAC0335}"/>
            </a:ext>
          </a:extLst>
        </xdr:cNvPr>
        <xdr:cNvSpPr/>
      </xdr:nvSpPr>
      <xdr:spPr>
        <a:xfrm>
          <a:off x="16268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111777</xdr:rowOff>
    </xdr:from>
    <xdr:ext cx="469744" cy="259045"/>
    <xdr:sp macro="" textlink="">
      <xdr:nvSpPr>
        <xdr:cNvPr id="499" name="【保健センター・保健所】&#10;有形固定資産減価償却率該当値テキスト">
          <a:extLst>
            <a:ext uri="{FF2B5EF4-FFF2-40B4-BE49-F238E27FC236}">
              <a16:creationId xmlns:a16="http://schemas.microsoft.com/office/drawing/2014/main" id="{51749667-1B27-4AB1-95F0-885FC041889F}"/>
            </a:ext>
          </a:extLst>
        </xdr:cNvPr>
        <xdr:cNvSpPr txBox="1"/>
      </xdr:nvSpPr>
      <xdr:spPr>
        <a:xfrm>
          <a:off x="16357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25400</xdr:rowOff>
    </xdr:from>
    <xdr:to>
      <xdr:col>81</xdr:col>
      <xdr:colOff>101600</xdr:colOff>
      <xdr:row>64</xdr:row>
      <xdr:rowOff>127000</xdr:rowOff>
    </xdr:to>
    <xdr:sp macro="" textlink="">
      <xdr:nvSpPr>
        <xdr:cNvPr id="500" name="楕円 499">
          <a:extLst>
            <a:ext uri="{FF2B5EF4-FFF2-40B4-BE49-F238E27FC236}">
              <a16:creationId xmlns:a16="http://schemas.microsoft.com/office/drawing/2014/main" id="{125DD54B-7513-49E2-B996-A3A5AC2637F9}"/>
            </a:ext>
          </a:extLst>
        </xdr:cNvPr>
        <xdr:cNvSpPr/>
      </xdr:nvSpPr>
      <xdr:spPr>
        <a:xfrm>
          <a:off x="15430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76200</xdr:rowOff>
    </xdr:from>
    <xdr:to>
      <xdr:col>85</xdr:col>
      <xdr:colOff>127000</xdr:colOff>
      <xdr:row>64</xdr:row>
      <xdr:rowOff>76200</xdr:rowOff>
    </xdr:to>
    <xdr:cxnSp macro="">
      <xdr:nvCxnSpPr>
        <xdr:cNvPr id="501" name="直線コネクタ 500">
          <a:extLst>
            <a:ext uri="{FF2B5EF4-FFF2-40B4-BE49-F238E27FC236}">
              <a16:creationId xmlns:a16="http://schemas.microsoft.com/office/drawing/2014/main" id="{17028B73-DF78-41FD-B8C3-DCD7235412CF}"/>
            </a:ext>
          </a:extLst>
        </xdr:cNvPr>
        <xdr:cNvCxnSpPr/>
      </xdr:nvCxnSpPr>
      <xdr:spPr>
        <a:xfrm>
          <a:off x="15481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25400</xdr:rowOff>
    </xdr:from>
    <xdr:to>
      <xdr:col>76</xdr:col>
      <xdr:colOff>165100</xdr:colOff>
      <xdr:row>64</xdr:row>
      <xdr:rowOff>127000</xdr:rowOff>
    </xdr:to>
    <xdr:sp macro="" textlink="">
      <xdr:nvSpPr>
        <xdr:cNvPr id="502" name="楕円 501">
          <a:extLst>
            <a:ext uri="{FF2B5EF4-FFF2-40B4-BE49-F238E27FC236}">
              <a16:creationId xmlns:a16="http://schemas.microsoft.com/office/drawing/2014/main" id="{CC6C5AD9-0484-48A0-BC08-BBBD2E18C6CC}"/>
            </a:ext>
          </a:extLst>
        </xdr:cNvPr>
        <xdr:cNvSpPr/>
      </xdr:nvSpPr>
      <xdr:spPr>
        <a:xfrm>
          <a:off x="14541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76200</xdr:rowOff>
    </xdr:from>
    <xdr:to>
      <xdr:col>81</xdr:col>
      <xdr:colOff>50800</xdr:colOff>
      <xdr:row>64</xdr:row>
      <xdr:rowOff>76200</xdr:rowOff>
    </xdr:to>
    <xdr:cxnSp macro="">
      <xdr:nvCxnSpPr>
        <xdr:cNvPr id="503" name="直線コネクタ 502">
          <a:extLst>
            <a:ext uri="{FF2B5EF4-FFF2-40B4-BE49-F238E27FC236}">
              <a16:creationId xmlns:a16="http://schemas.microsoft.com/office/drawing/2014/main" id="{1910C02F-BBE8-4B0C-B0D2-2B3924B2F4BC}"/>
            </a:ext>
          </a:extLst>
        </xdr:cNvPr>
        <xdr:cNvCxnSpPr/>
      </xdr:nvCxnSpPr>
      <xdr:spPr>
        <a:xfrm>
          <a:off x="14592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92092</xdr:rowOff>
    </xdr:from>
    <xdr:ext cx="405111" cy="259045"/>
    <xdr:sp macro="" textlink="">
      <xdr:nvSpPr>
        <xdr:cNvPr id="504" name="n_1aveValue【保健センター・保健所】&#10;有形固定資産減価償却率">
          <a:extLst>
            <a:ext uri="{FF2B5EF4-FFF2-40B4-BE49-F238E27FC236}">
              <a16:creationId xmlns:a16="http://schemas.microsoft.com/office/drawing/2014/main" id="{8F7222C1-21D7-4DC0-B58E-507F24C887B9}"/>
            </a:ext>
          </a:extLst>
        </xdr:cNvPr>
        <xdr:cNvSpPr txBox="1"/>
      </xdr:nvSpPr>
      <xdr:spPr>
        <a:xfrm>
          <a:off x="15266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505" name="n_2aveValue【保健センター・保健所】&#10;有形固定資産減価償却率">
          <a:extLst>
            <a:ext uri="{FF2B5EF4-FFF2-40B4-BE49-F238E27FC236}">
              <a16:creationId xmlns:a16="http://schemas.microsoft.com/office/drawing/2014/main" id="{2F6A6079-B58A-45E0-A4DC-0ADE080204EA}"/>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506" name="n_3aveValue【保健センター・保健所】&#10;有形固定資産減価償却率">
          <a:extLst>
            <a:ext uri="{FF2B5EF4-FFF2-40B4-BE49-F238E27FC236}">
              <a16:creationId xmlns:a16="http://schemas.microsoft.com/office/drawing/2014/main" id="{D3138324-1A34-4628-8735-972681446660}"/>
            </a:ext>
          </a:extLst>
        </xdr:cNvPr>
        <xdr:cNvSpPr txBox="1"/>
      </xdr:nvSpPr>
      <xdr:spPr>
        <a:xfrm>
          <a:off x="13500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126382</xdr:rowOff>
    </xdr:from>
    <xdr:ext cx="405111" cy="259045"/>
    <xdr:sp macro="" textlink="">
      <xdr:nvSpPr>
        <xdr:cNvPr id="507" name="n_4aveValue【保健センター・保健所】&#10;有形固定資産減価償却率">
          <a:extLst>
            <a:ext uri="{FF2B5EF4-FFF2-40B4-BE49-F238E27FC236}">
              <a16:creationId xmlns:a16="http://schemas.microsoft.com/office/drawing/2014/main" id="{DBC5492D-7FE4-4EAC-8BAA-C7C5C52BC254}"/>
            </a:ext>
          </a:extLst>
        </xdr:cNvPr>
        <xdr:cNvSpPr txBox="1"/>
      </xdr:nvSpPr>
      <xdr:spPr>
        <a:xfrm>
          <a:off x="12611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64</xdr:row>
      <xdr:rowOff>118127</xdr:rowOff>
    </xdr:from>
    <xdr:ext cx="469744" cy="259045"/>
    <xdr:sp macro="" textlink="">
      <xdr:nvSpPr>
        <xdr:cNvPr id="508" name="n_1mainValue【保健センター・保健所】&#10;有形固定資産減価償却率">
          <a:extLst>
            <a:ext uri="{FF2B5EF4-FFF2-40B4-BE49-F238E27FC236}">
              <a16:creationId xmlns:a16="http://schemas.microsoft.com/office/drawing/2014/main" id="{1CB0875E-076C-448F-89A8-4564F16FD6F3}"/>
            </a:ext>
          </a:extLst>
        </xdr:cNvPr>
        <xdr:cNvSpPr txBox="1"/>
      </xdr:nvSpPr>
      <xdr:spPr>
        <a:xfrm>
          <a:off x="15233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64</xdr:row>
      <xdr:rowOff>118127</xdr:rowOff>
    </xdr:from>
    <xdr:ext cx="469744" cy="259045"/>
    <xdr:sp macro="" textlink="">
      <xdr:nvSpPr>
        <xdr:cNvPr id="509" name="n_2mainValue【保健センター・保健所】&#10;有形固定資産減価償却率">
          <a:extLst>
            <a:ext uri="{FF2B5EF4-FFF2-40B4-BE49-F238E27FC236}">
              <a16:creationId xmlns:a16="http://schemas.microsoft.com/office/drawing/2014/main" id="{F667599C-DC54-40F8-98C8-C7BFBD534995}"/>
            </a:ext>
          </a:extLst>
        </xdr:cNvPr>
        <xdr:cNvSpPr txBox="1"/>
      </xdr:nvSpPr>
      <xdr:spPr>
        <a:xfrm>
          <a:off x="14357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a:extLst>
            <a:ext uri="{FF2B5EF4-FFF2-40B4-BE49-F238E27FC236}">
              <a16:creationId xmlns:a16="http://schemas.microsoft.com/office/drawing/2014/main" id="{827C3A26-E6A6-4BC3-A4A5-05F703AF6D2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a:extLst>
            <a:ext uri="{FF2B5EF4-FFF2-40B4-BE49-F238E27FC236}">
              <a16:creationId xmlns:a16="http://schemas.microsoft.com/office/drawing/2014/main" id="{45193E8F-7682-4B68-8C1F-C7E682159F6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a:extLst>
            <a:ext uri="{FF2B5EF4-FFF2-40B4-BE49-F238E27FC236}">
              <a16:creationId xmlns:a16="http://schemas.microsoft.com/office/drawing/2014/main" id="{2C0280EB-BCB6-4B5C-BC53-1093AAAB01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a:extLst>
            <a:ext uri="{FF2B5EF4-FFF2-40B4-BE49-F238E27FC236}">
              <a16:creationId xmlns:a16="http://schemas.microsoft.com/office/drawing/2014/main" id="{CD16A8BD-4712-4DEF-A4B0-07FEDB56EC8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a:extLst>
            <a:ext uri="{FF2B5EF4-FFF2-40B4-BE49-F238E27FC236}">
              <a16:creationId xmlns:a16="http://schemas.microsoft.com/office/drawing/2014/main" id="{D3B6245C-E0C2-489B-9901-5D9090727E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a:extLst>
            <a:ext uri="{FF2B5EF4-FFF2-40B4-BE49-F238E27FC236}">
              <a16:creationId xmlns:a16="http://schemas.microsoft.com/office/drawing/2014/main" id="{53647352-ABBB-470D-9A91-A01242AE91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a:extLst>
            <a:ext uri="{FF2B5EF4-FFF2-40B4-BE49-F238E27FC236}">
              <a16:creationId xmlns:a16="http://schemas.microsoft.com/office/drawing/2014/main" id="{6E7D0D4B-2F06-48CC-A9E8-49D3DCD60CF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a:extLst>
            <a:ext uri="{FF2B5EF4-FFF2-40B4-BE49-F238E27FC236}">
              <a16:creationId xmlns:a16="http://schemas.microsoft.com/office/drawing/2014/main" id="{9915B2AD-6EA6-4973-8ED3-CAD86678092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a:extLst>
            <a:ext uri="{FF2B5EF4-FFF2-40B4-BE49-F238E27FC236}">
              <a16:creationId xmlns:a16="http://schemas.microsoft.com/office/drawing/2014/main" id="{55D619A3-F6E9-4EAB-8090-4E8DA333E7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a:extLst>
            <a:ext uri="{FF2B5EF4-FFF2-40B4-BE49-F238E27FC236}">
              <a16:creationId xmlns:a16="http://schemas.microsoft.com/office/drawing/2014/main" id="{17C29245-B91E-4119-B16B-FC5565DF852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0" name="直線コネクタ 519">
          <a:extLst>
            <a:ext uri="{FF2B5EF4-FFF2-40B4-BE49-F238E27FC236}">
              <a16:creationId xmlns:a16="http://schemas.microsoft.com/office/drawing/2014/main" id="{921E4BCA-D88B-4CC9-9C74-580221D9D71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933D4BF9-5446-4D31-9A8E-AE789F8C1D1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2" name="直線コネクタ 521">
          <a:extLst>
            <a:ext uri="{FF2B5EF4-FFF2-40B4-BE49-F238E27FC236}">
              <a16:creationId xmlns:a16="http://schemas.microsoft.com/office/drawing/2014/main" id="{865FB4A8-7724-4B13-B4A3-C0D3E13C2D6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3" name="テキスト ボックス 522">
          <a:extLst>
            <a:ext uri="{FF2B5EF4-FFF2-40B4-BE49-F238E27FC236}">
              <a16:creationId xmlns:a16="http://schemas.microsoft.com/office/drawing/2014/main" id="{564BC34F-94E5-481F-851F-B9E86AC4D46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4" name="直線コネクタ 523">
          <a:extLst>
            <a:ext uri="{FF2B5EF4-FFF2-40B4-BE49-F238E27FC236}">
              <a16:creationId xmlns:a16="http://schemas.microsoft.com/office/drawing/2014/main" id="{09345B66-8999-4EB7-BC0F-8009189F0D7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5" name="テキスト ボックス 524">
          <a:extLst>
            <a:ext uri="{FF2B5EF4-FFF2-40B4-BE49-F238E27FC236}">
              <a16:creationId xmlns:a16="http://schemas.microsoft.com/office/drawing/2014/main" id="{47DA18B9-DCE3-4735-A1C4-0E6C750B2E3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6" name="直線コネクタ 525">
          <a:extLst>
            <a:ext uri="{FF2B5EF4-FFF2-40B4-BE49-F238E27FC236}">
              <a16:creationId xmlns:a16="http://schemas.microsoft.com/office/drawing/2014/main" id="{55009229-4616-4B69-B598-1A95D03AB5D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7" name="テキスト ボックス 526">
          <a:extLst>
            <a:ext uri="{FF2B5EF4-FFF2-40B4-BE49-F238E27FC236}">
              <a16:creationId xmlns:a16="http://schemas.microsoft.com/office/drawing/2014/main" id="{A6551064-D7BF-4340-B986-A30F19244A5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8" name="直線コネクタ 527">
          <a:extLst>
            <a:ext uri="{FF2B5EF4-FFF2-40B4-BE49-F238E27FC236}">
              <a16:creationId xmlns:a16="http://schemas.microsoft.com/office/drawing/2014/main" id="{D5A27C9B-A56A-4C3A-8C45-F2199C4983A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9" name="テキスト ボックス 528">
          <a:extLst>
            <a:ext uri="{FF2B5EF4-FFF2-40B4-BE49-F238E27FC236}">
              <a16:creationId xmlns:a16="http://schemas.microsoft.com/office/drawing/2014/main" id="{2EE37D9A-8352-4119-8DC1-ABCA105BFB7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0" name="直線コネクタ 529">
          <a:extLst>
            <a:ext uri="{FF2B5EF4-FFF2-40B4-BE49-F238E27FC236}">
              <a16:creationId xmlns:a16="http://schemas.microsoft.com/office/drawing/2014/main" id="{A692016B-B41E-492C-8D3E-99A2FE9726D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1" name="テキスト ボックス 530">
          <a:extLst>
            <a:ext uri="{FF2B5EF4-FFF2-40B4-BE49-F238E27FC236}">
              <a16:creationId xmlns:a16="http://schemas.microsoft.com/office/drawing/2014/main" id="{B13555FC-420F-40E8-A253-356BC3BDC03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a:extLst>
            <a:ext uri="{FF2B5EF4-FFF2-40B4-BE49-F238E27FC236}">
              <a16:creationId xmlns:a16="http://schemas.microsoft.com/office/drawing/2014/main" id="{42E31D4E-5679-462B-B056-D3972CA3A3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a:extLst>
            <a:ext uri="{FF2B5EF4-FFF2-40B4-BE49-F238E27FC236}">
              <a16:creationId xmlns:a16="http://schemas.microsoft.com/office/drawing/2014/main" id="{AE5B20EC-25A8-4BEF-8973-E66212A98A9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保健センター・保健所】&#10;一人当たり面積グラフ枠">
          <a:extLst>
            <a:ext uri="{FF2B5EF4-FFF2-40B4-BE49-F238E27FC236}">
              <a16:creationId xmlns:a16="http://schemas.microsoft.com/office/drawing/2014/main" id="{E8266B7E-1D36-428F-9B98-3105DCC7BD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535" name="直線コネクタ 534">
          <a:extLst>
            <a:ext uri="{FF2B5EF4-FFF2-40B4-BE49-F238E27FC236}">
              <a16:creationId xmlns:a16="http://schemas.microsoft.com/office/drawing/2014/main" id="{862515BF-24B9-41FB-97DF-CE8E74BF1A92}"/>
            </a:ext>
          </a:extLst>
        </xdr:cNvPr>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536" name="【保健センター・保健所】&#10;一人当たり面積最小値テキスト">
          <a:extLst>
            <a:ext uri="{FF2B5EF4-FFF2-40B4-BE49-F238E27FC236}">
              <a16:creationId xmlns:a16="http://schemas.microsoft.com/office/drawing/2014/main" id="{49B5516A-D06A-45FD-8198-424245E5DEC7}"/>
            </a:ext>
          </a:extLst>
        </xdr:cNvPr>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537" name="直線コネクタ 536">
          <a:extLst>
            <a:ext uri="{FF2B5EF4-FFF2-40B4-BE49-F238E27FC236}">
              <a16:creationId xmlns:a16="http://schemas.microsoft.com/office/drawing/2014/main" id="{43243764-1661-488D-9F20-B3A7A9C96C2E}"/>
            </a:ext>
          </a:extLst>
        </xdr:cNvPr>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538" name="【保健センター・保健所】&#10;一人当たり面積最大値テキスト">
          <a:extLst>
            <a:ext uri="{FF2B5EF4-FFF2-40B4-BE49-F238E27FC236}">
              <a16:creationId xmlns:a16="http://schemas.microsoft.com/office/drawing/2014/main" id="{1938455E-04FC-4593-844D-FDF26D59CBC5}"/>
            </a:ext>
          </a:extLst>
        </xdr:cNvPr>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539" name="直線コネクタ 538">
          <a:extLst>
            <a:ext uri="{FF2B5EF4-FFF2-40B4-BE49-F238E27FC236}">
              <a16:creationId xmlns:a16="http://schemas.microsoft.com/office/drawing/2014/main" id="{6D5654C3-D6A7-4227-B2AB-246CB52A2945}"/>
            </a:ext>
          </a:extLst>
        </xdr:cNvPr>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167693</xdr:rowOff>
    </xdr:from>
    <xdr:ext cx="469744" cy="259045"/>
    <xdr:sp macro="" textlink="">
      <xdr:nvSpPr>
        <xdr:cNvPr id="540" name="【保健センター・保健所】&#10;一人当たり面積平均値テキスト">
          <a:extLst>
            <a:ext uri="{FF2B5EF4-FFF2-40B4-BE49-F238E27FC236}">
              <a16:creationId xmlns:a16="http://schemas.microsoft.com/office/drawing/2014/main" id="{99FA2396-16BE-43C5-A779-966F4BB75621}"/>
            </a:ext>
          </a:extLst>
        </xdr:cNvPr>
        <xdr:cNvSpPr txBox="1"/>
      </xdr:nvSpPr>
      <xdr:spPr>
        <a:xfrm>
          <a:off x="22199600" y="1079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541" name="フローチャート: 判断 540">
          <a:extLst>
            <a:ext uri="{FF2B5EF4-FFF2-40B4-BE49-F238E27FC236}">
              <a16:creationId xmlns:a16="http://schemas.microsoft.com/office/drawing/2014/main" id="{AAC2CB5B-441A-4127-A662-70F4DEC6E40C}"/>
            </a:ext>
          </a:extLst>
        </xdr:cNvPr>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542" name="フローチャート: 判断 541">
          <a:extLst>
            <a:ext uri="{FF2B5EF4-FFF2-40B4-BE49-F238E27FC236}">
              <a16:creationId xmlns:a16="http://schemas.microsoft.com/office/drawing/2014/main" id="{8C3CE255-BF3A-4936-B8C1-10821D1B2A8F}"/>
            </a:ext>
          </a:extLst>
        </xdr:cNvPr>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543" name="フローチャート: 判断 542">
          <a:extLst>
            <a:ext uri="{FF2B5EF4-FFF2-40B4-BE49-F238E27FC236}">
              <a16:creationId xmlns:a16="http://schemas.microsoft.com/office/drawing/2014/main" id="{EB0BA484-2F08-488C-B243-8BF559EE8D10}"/>
            </a:ext>
          </a:extLst>
        </xdr:cNvPr>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544" name="フローチャート: 判断 543">
          <a:extLst>
            <a:ext uri="{FF2B5EF4-FFF2-40B4-BE49-F238E27FC236}">
              <a16:creationId xmlns:a16="http://schemas.microsoft.com/office/drawing/2014/main" id="{DF5AD408-7FFD-499D-966E-9FEAF1E4E002}"/>
            </a:ext>
          </a:extLst>
        </xdr:cNvPr>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545" name="フローチャート: 判断 544">
          <a:extLst>
            <a:ext uri="{FF2B5EF4-FFF2-40B4-BE49-F238E27FC236}">
              <a16:creationId xmlns:a16="http://schemas.microsoft.com/office/drawing/2014/main" id="{5813F4DB-B614-484E-8E22-047CC2573DD2}"/>
            </a:ext>
          </a:extLst>
        </xdr:cNvPr>
        <xdr:cNvSpPr/>
      </xdr:nvSpPr>
      <xdr:spPr>
        <a:xfrm>
          <a:off x="18605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47B305C-31B1-4F2E-A980-C58CE5CF305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A78DF59-EEF4-44F4-A9E3-BBEEF5D3A78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B476AF2-F7A8-4174-AD61-2F2DAD12FB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B8D458E-6EF1-4E3C-9CAE-2E6397B013F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EFD5C0A-69F5-4102-B302-7A314CBE851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59255</xdr:rowOff>
    </xdr:from>
    <xdr:to>
      <xdr:col>116</xdr:col>
      <xdr:colOff>114300</xdr:colOff>
      <xdr:row>64</xdr:row>
      <xdr:rowOff>160855</xdr:rowOff>
    </xdr:to>
    <xdr:sp macro="" textlink="">
      <xdr:nvSpPr>
        <xdr:cNvPr id="551" name="楕円 550">
          <a:extLst>
            <a:ext uri="{FF2B5EF4-FFF2-40B4-BE49-F238E27FC236}">
              <a16:creationId xmlns:a16="http://schemas.microsoft.com/office/drawing/2014/main" id="{FECFBB95-9F49-4331-AE5F-958146456140}"/>
            </a:ext>
          </a:extLst>
        </xdr:cNvPr>
        <xdr:cNvSpPr/>
      </xdr:nvSpPr>
      <xdr:spPr>
        <a:xfrm>
          <a:off x="22110700" y="110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145632</xdr:rowOff>
    </xdr:from>
    <xdr:ext cx="469744" cy="259045"/>
    <xdr:sp macro="" textlink="">
      <xdr:nvSpPr>
        <xdr:cNvPr id="552" name="【保健センター・保健所】&#10;一人当たり面積該当値テキスト">
          <a:extLst>
            <a:ext uri="{FF2B5EF4-FFF2-40B4-BE49-F238E27FC236}">
              <a16:creationId xmlns:a16="http://schemas.microsoft.com/office/drawing/2014/main" id="{6E98C08F-67AC-4359-A039-830621B836AD}"/>
            </a:ext>
          </a:extLst>
        </xdr:cNvPr>
        <xdr:cNvSpPr txBox="1"/>
      </xdr:nvSpPr>
      <xdr:spPr>
        <a:xfrm>
          <a:off x="22199600" y="1094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59908</xdr:rowOff>
    </xdr:from>
    <xdr:to>
      <xdr:col>112</xdr:col>
      <xdr:colOff>38100</xdr:colOff>
      <xdr:row>64</xdr:row>
      <xdr:rowOff>161508</xdr:rowOff>
    </xdr:to>
    <xdr:sp macro="" textlink="">
      <xdr:nvSpPr>
        <xdr:cNvPr id="553" name="楕円 552">
          <a:extLst>
            <a:ext uri="{FF2B5EF4-FFF2-40B4-BE49-F238E27FC236}">
              <a16:creationId xmlns:a16="http://schemas.microsoft.com/office/drawing/2014/main" id="{3A41205E-6B65-4C76-B8E2-4151D93245E2}"/>
            </a:ext>
          </a:extLst>
        </xdr:cNvPr>
        <xdr:cNvSpPr/>
      </xdr:nvSpPr>
      <xdr:spPr>
        <a:xfrm>
          <a:off x="21272500" y="110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110055</xdr:rowOff>
    </xdr:from>
    <xdr:to>
      <xdr:col>116</xdr:col>
      <xdr:colOff>63500</xdr:colOff>
      <xdr:row>64</xdr:row>
      <xdr:rowOff>110708</xdr:rowOff>
    </xdr:to>
    <xdr:cxnSp macro="">
      <xdr:nvCxnSpPr>
        <xdr:cNvPr id="554" name="直線コネクタ 553">
          <a:extLst>
            <a:ext uri="{FF2B5EF4-FFF2-40B4-BE49-F238E27FC236}">
              <a16:creationId xmlns:a16="http://schemas.microsoft.com/office/drawing/2014/main" id="{3E7622E6-72F3-42A6-8BD1-6FD6BD242D0D}"/>
            </a:ext>
          </a:extLst>
        </xdr:cNvPr>
        <xdr:cNvCxnSpPr/>
      </xdr:nvCxnSpPr>
      <xdr:spPr>
        <a:xfrm flipV="1">
          <a:off x="21323300" y="11082855"/>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60234</xdr:rowOff>
    </xdr:from>
    <xdr:to>
      <xdr:col>107</xdr:col>
      <xdr:colOff>101600</xdr:colOff>
      <xdr:row>64</xdr:row>
      <xdr:rowOff>161834</xdr:rowOff>
    </xdr:to>
    <xdr:sp macro="" textlink="">
      <xdr:nvSpPr>
        <xdr:cNvPr id="555" name="楕円 554">
          <a:extLst>
            <a:ext uri="{FF2B5EF4-FFF2-40B4-BE49-F238E27FC236}">
              <a16:creationId xmlns:a16="http://schemas.microsoft.com/office/drawing/2014/main" id="{FAD73792-8DB1-4B07-83D0-428B5ED35BB6}"/>
            </a:ext>
          </a:extLst>
        </xdr:cNvPr>
        <xdr:cNvSpPr/>
      </xdr:nvSpPr>
      <xdr:spPr>
        <a:xfrm>
          <a:off x="20383500" y="110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110708</xdr:rowOff>
    </xdr:from>
    <xdr:to>
      <xdr:col>111</xdr:col>
      <xdr:colOff>177800</xdr:colOff>
      <xdr:row>64</xdr:row>
      <xdr:rowOff>111034</xdr:rowOff>
    </xdr:to>
    <xdr:cxnSp macro="">
      <xdr:nvCxnSpPr>
        <xdr:cNvPr id="556" name="直線コネクタ 555">
          <a:extLst>
            <a:ext uri="{FF2B5EF4-FFF2-40B4-BE49-F238E27FC236}">
              <a16:creationId xmlns:a16="http://schemas.microsoft.com/office/drawing/2014/main" id="{0FC5DD5F-7BFA-4588-A0EE-601C17E3ED0A}"/>
            </a:ext>
          </a:extLst>
        </xdr:cNvPr>
        <xdr:cNvCxnSpPr/>
      </xdr:nvCxnSpPr>
      <xdr:spPr>
        <a:xfrm flipV="1">
          <a:off x="20434300" y="11083508"/>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78430</xdr:rowOff>
    </xdr:from>
    <xdr:ext cx="469744" cy="259045"/>
    <xdr:sp macro="" textlink="">
      <xdr:nvSpPr>
        <xdr:cNvPr id="557" name="n_1aveValue【保健センター・保健所】&#10;一人当たり面積">
          <a:extLst>
            <a:ext uri="{FF2B5EF4-FFF2-40B4-BE49-F238E27FC236}">
              <a16:creationId xmlns:a16="http://schemas.microsoft.com/office/drawing/2014/main" id="{B88AF1A2-862E-4619-BF83-06137C1B3A75}"/>
            </a:ext>
          </a:extLst>
        </xdr:cNvPr>
        <xdr:cNvSpPr txBox="1"/>
      </xdr:nvSpPr>
      <xdr:spPr>
        <a:xfrm>
          <a:off x="21075727" y="107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83329</xdr:rowOff>
    </xdr:from>
    <xdr:ext cx="469744" cy="259045"/>
    <xdr:sp macro="" textlink="">
      <xdr:nvSpPr>
        <xdr:cNvPr id="558" name="n_2aveValue【保健センター・保健所】&#10;一人当たり面積">
          <a:extLst>
            <a:ext uri="{FF2B5EF4-FFF2-40B4-BE49-F238E27FC236}">
              <a16:creationId xmlns:a16="http://schemas.microsoft.com/office/drawing/2014/main" id="{DE37774D-F77B-4214-B14F-B50A65D70567}"/>
            </a:ext>
          </a:extLst>
        </xdr:cNvPr>
        <xdr:cNvSpPr txBox="1"/>
      </xdr:nvSpPr>
      <xdr:spPr>
        <a:xfrm>
          <a:off x="201994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559" name="n_3aveValue【保健センター・保健所】&#10;一人当たり面積">
          <a:extLst>
            <a:ext uri="{FF2B5EF4-FFF2-40B4-BE49-F238E27FC236}">
              <a16:creationId xmlns:a16="http://schemas.microsoft.com/office/drawing/2014/main" id="{D8011E68-ECD0-4F93-8729-083A30D1C2C1}"/>
            </a:ext>
          </a:extLst>
        </xdr:cNvPr>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560" name="n_4aveValue【保健センター・保健所】&#10;一人当たり面積">
          <a:extLst>
            <a:ext uri="{FF2B5EF4-FFF2-40B4-BE49-F238E27FC236}">
              <a16:creationId xmlns:a16="http://schemas.microsoft.com/office/drawing/2014/main" id="{16A28C25-4B35-4150-BB33-F9E7BF091BBF}"/>
            </a:ext>
          </a:extLst>
        </xdr:cNvPr>
        <xdr:cNvSpPr txBox="1"/>
      </xdr:nvSpPr>
      <xdr:spPr>
        <a:xfrm>
          <a:off x="18421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152635</xdr:rowOff>
    </xdr:from>
    <xdr:ext cx="469744" cy="259045"/>
    <xdr:sp macro="" textlink="">
      <xdr:nvSpPr>
        <xdr:cNvPr id="561" name="n_1mainValue【保健センター・保健所】&#10;一人当たり面積">
          <a:extLst>
            <a:ext uri="{FF2B5EF4-FFF2-40B4-BE49-F238E27FC236}">
              <a16:creationId xmlns:a16="http://schemas.microsoft.com/office/drawing/2014/main" id="{4E7F078F-DEC7-479F-892F-A9BE1A4B7328}"/>
            </a:ext>
          </a:extLst>
        </xdr:cNvPr>
        <xdr:cNvSpPr txBox="1"/>
      </xdr:nvSpPr>
      <xdr:spPr>
        <a:xfrm>
          <a:off x="21075727" y="1112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152961</xdr:rowOff>
    </xdr:from>
    <xdr:ext cx="469744" cy="259045"/>
    <xdr:sp macro="" textlink="">
      <xdr:nvSpPr>
        <xdr:cNvPr id="562" name="n_2mainValue【保健センター・保健所】&#10;一人当たり面積">
          <a:extLst>
            <a:ext uri="{FF2B5EF4-FFF2-40B4-BE49-F238E27FC236}">
              <a16:creationId xmlns:a16="http://schemas.microsoft.com/office/drawing/2014/main" id="{7F46FA20-535F-4FA2-8E7B-4D242437F652}"/>
            </a:ext>
          </a:extLst>
        </xdr:cNvPr>
        <xdr:cNvSpPr txBox="1"/>
      </xdr:nvSpPr>
      <xdr:spPr>
        <a:xfrm>
          <a:off x="20199427" y="111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a:extLst>
            <a:ext uri="{FF2B5EF4-FFF2-40B4-BE49-F238E27FC236}">
              <a16:creationId xmlns:a16="http://schemas.microsoft.com/office/drawing/2014/main" id="{8C8C540F-18DE-452A-A32F-2A00752B35C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a:extLst>
            <a:ext uri="{FF2B5EF4-FFF2-40B4-BE49-F238E27FC236}">
              <a16:creationId xmlns:a16="http://schemas.microsoft.com/office/drawing/2014/main" id="{305EC990-F98D-4F58-B30F-B5955D746B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a:extLst>
            <a:ext uri="{FF2B5EF4-FFF2-40B4-BE49-F238E27FC236}">
              <a16:creationId xmlns:a16="http://schemas.microsoft.com/office/drawing/2014/main" id="{5E24C1F9-1A1F-4F9A-B209-E7BCB1549D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a:extLst>
            <a:ext uri="{FF2B5EF4-FFF2-40B4-BE49-F238E27FC236}">
              <a16:creationId xmlns:a16="http://schemas.microsoft.com/office/drawing/2014/main" id="{57EE9639-C6DE-4144-A162-C210D3A16C1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a:extLst>
            <a:ext uri="{FF2B5EF4-FFF2-40B4-BE49-F238E27FC236}">
              <a16:creationId xmlns:a16="http://schemas.microsoft.com/office/drawing/2014/main" id="{1E4CA13C-25FF-49FC-A1FC-EEC875F2711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a:extLst>
            <a:ext uri="{FF2B5EF4-FFF2-40B4-BE49-F238E27FC236}">
              <a16:creationId xmlns:a16="http://schemas.microsoft.com/office/drawing/2014/main" id="{6D8559D9-B5FB-458A-899A-112D9590112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a:extLst>
            <a:ext uri="{FF2B5EF4-FFF2-40B4-BE49-F238E27FC236}">
              <a16:creationId xmlns:a16="http://schemas.microsoft.com/office/drawing/2014/main" id="{BC5130CF-9B1D-479E-8654-84FFB6E6E6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a:extLst>
            <a:ext uri="{FF2B5EF4-FFF2-40B4-BE49-F238E27FC236}">
              <a16:creationId xmlns:a16="http://schemas.microsoft.com/office/drawing/2014/main" id="{67041245-D81A-4627-AC83-33FE53D9E94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a:extLst>
            <a:ext uri="{FF2B5EF4-FFF2-40B4-BE49-F238E27FC236}">
              <a16:creationId xmlns:a16="http://schemas.microsoft.com/office/drawing/2014/main" id="{32FB3091-8127-4EC2-B495-6EFF34BC33B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a:extLst>
            <a:ext uri="{FF2B5EF4-FFF2-40B4-BE49-F238E27FC236}">
              <a16:creationId xmlns:a16="http://schemas.microsoft.com/office/drawing/2014/main" id="{469BEACE-951F-4561-83A0-3B7BBA682B6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3" name="テキスト ボックス 572">
          <a:extLst>
            <a:ext uri="{FF2B5EF4-FFF2-40B4-BE49-F238E27FC236}">
              <a16:creationId xmlns:a16="http://schemas.microsoft.com/office/drawing/2014/main" id="{5602F0CF-78A6-42AB-A9CB-D07812F089C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4" name="直線コネクタ 573">
          <a:extLst>
            <a:ext uri="{FF2B5EF4-FFF2-40B4-BE49-F238E27FC236}">
              <a16:creationId xmlns:a16="http://schemas.microsoft.com/office/drawing/2014/main" id="{4F0EF100-A92B-4D86-B9B7-C74BEB216C5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5" name="テキスト ボックス 574">
          <a:extLst>
            <a:ext uri="{FF2B5EF4-FFF2-40B4-BE49-F238E27FC236}">
              <a16:creationId xmlns:a16="http://schemas.microsoft.com/office/drawing/2014/main" id="{C3ABEC67-85C2-43EA-8026-0AB0927ACA7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6" name="直線コネクタ 575">
          <a:extLst>
            <a:ext uri="{FF2B5EF4-FFF2-40B4-BE49-F238E27FC236}">
              <a16:creationId xmlns:a16="http://schemas.microsoft.com/office/drawing/2014/main" id="{487920B9-8D0B-45AF-AFAE-57874F97FCC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7" name="テキスト ボックス 576">
          <a:extLst>
            <a:ext uri="{FF2B5EF4-FFF2-40B4-BE49-F238E27FC236}">
              <a16:creationId xmlns:a16="http://schemas.microsoft.com/office/drawing/2014/main" id="{9710E17D-B2BF-4792-94BF-5C26D707838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8" name="直線コネクタ 577">
          <a:extLst>
            <a:ext uri="{FF2B5EF4-FFF2-40B4-BE49-F238E27FC236}">
              <a16:creationId xmlns:a16="http://schemas.microsoft.com/office/drawing/2014/main" id="{0909AF0B-8630-419F-BD1E-6E08A588B42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9" name="テキスト ボックス 578">
          <a:extLst>
            <a:ext uri="{FF2B5EF4-FFF2-40B4-BE49-F238E27FC236}">
              <a16:creationId xmlns:a16="http://schemas.microsoft.com/office/drawing/2014/main" id="{7C3FCCA0-1CB1-48E2-B2CE-37B2B81BF4D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0" name="直線コネクタ 579">
          <a:extLst>
            <a:ext uri="{FF2B5EF4-FFF2-40B4-BE49-F238E27FC236}">
              <a16:creationId xmlns:a16="http://schemas.microsoft.com/office/drawing/2014/main" id="{229A0A9A-A55E-497B-9DE8-4E716A0AA2E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1" name="テキスト ボックス 580">
          <a:extLst>
            <a:ext uri="{FF2B5EF4-FFF2-40B4-BE49-F238E27FC236}">
              <a16:creationId xmlns:a16="http://schemas.microsoft.com/office/drawing/2014/main" id="{AFCC8B15-8158-4311-AA69-4C82D194075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2" name="直線コネクタ 581">
          <a:extLst>
            <a:ext uri="{FF2B5EF4-FFF2-40B4-BE49-F238E27FC236}">
              <a16:creationId xmlns:a16="http://schemas.microsoft.com/office/drawing/2014/main" id="{AE252094-3745-4AF1-A887-6BD71078C1F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3" name="テキスト ボックス 582">
          <a:extLst>
            <a:ext uri="{FF2B5EF4-FFF2-40B4-BE49-F238E27FC236}">
              <a16:creationId xmlns:a16="http://schemas.microsoft.com/office/drawing/2014/main" id="{29A12ED7-A112-452E-A23F-73DEA028F72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4" name="直線コネクタ 583">
          <a:extLst>
            <a:ext uri="{FF2B5EF4-FFF2-40B4-BE49-F238E27FC236}">
              <a16:creationId xmlns:a16="http://schemas.microsoft.com/office/drawing/2014/main" id="{9D4709CD-0282-436F-A26F-3158362371A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5" name="テキスト ボックス 584">
          <a:extLst>
            <a:ext uri="{FF2B5EF4-FFF2-40B4-BE49-F238E27FC236}">
              <a16:creationId xmlns:a16="http://schemas.microsoft.com/office/drawing/2014/main" id="{B443F1D7-915B-4639-9169-FD4B788892F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a:extLst>
            <a:ext uri="{FF2B5EF4-FFF2-40B4-BE49-F238E27FC236}">
              <a16:creationId xmlns:a16="http://schemas.microsoft.com/office/drawing/2014/main" id="{735E8ED3-548F-41ED-A928-4C278C0FC03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消防施設】&#10;有形固定資産減価償却率グラフ枠">
          <a:extLst>
            <a:ext uri="{FF2B5EF4-FFF2-40B4-BE49-F238E27FC236}">
              <a16:creationId xmlns:a16="http://schemas.microsoft.com/office/drawing/2014/main" id="{89B45316-3CC7-48A9-91A3-9BC1C7394B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588" name="直線コネクタ 587">
          <a:extLst>
            <a:ext uri="{FF2B5EF4-FFF2-40B4-BE49-F238E27FC236}">
              <a16:creationId xmlns:a16="http://schemas.microsoft.com/office/drawing/2014/main" id="{54F9DCD1-4276-4D38-A306-4B1052E216C9}"/>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589" name="【消防施設】&#10;有形固定資産減価償却率最小値テキスト">
          <a:extLst>
            <a:ext uri="{FF2B5EF4-FFF2-40B4-BE49-F238E27FC236}">
              <a16:creationId xmlns:a16="http://schemas.microsoft.com/office/drawing/2014/main" id="{EB379E77-B910-4A1D-BFF4-622CEA89A8FA}"/>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90" name="直線コネクタ 589">
          <a:extLst>
            <a:ext uri="{FF2B5EF4-FFF2-40B4-BE49-F238E27FC236}">
              <a16:creationId xmlns:a16="http://schemas.microsoft.com/office/drawing/2014/main" id="{97C446C1-3E0B-4CB4-BC09-21EF3B481E75}"/>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91" name="【消防施設】&#10;有形固定資産減価償却率最大値テキスト">
          <a:extLst>
            <a:ext uri="{FF2B5EF4-FFF2-40B4-BE49-F238E27FC236}">
              <a16:creationId xmlns:a16="http://schemas.microsoft.com/office/drawing/2014/main" id="{BF6DE7EB-0657-4010-8E10-ABC1E4D2C3F9}"/>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92" name="直線コネクタ 591">
          <a:extLst>
            <a:ext uri="{FF2B5EF4-FFF2-40B4-BE49-F238E27FC236}">
              <a16:creationId xmlns:a16="http://schemas.microsoft.com/office/drawing/2014/main" id="{E267A188-0DB4-443B-8546-62A1BFF6C2B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593" name="【消防施設】&#10;有形固定資産減価償却率平均値テキスト">
          <a:extLst>
            <a:ext uri="{FF2B5EF4-FFF2-40B4-BE49-F238E27FC236}">
              <a16:creationId xmlns:a16="http://schemas.microsoft.com/office/drawing/2014/main" id="{DD1D1342-E775-4A12-8E32-33AE8F3A2807}"/>
            </a:ext>
          </a:extLst>
        </xdr:cNvPr>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594" name="フローチャート: 判断 593">
          <a:extLst>
            <a:ext uri="{FF2B5EF4-FFF2-40B4-BE49-F238E27FC236}">
              <a16:creationId xmlns:a16="http://schemas.microsoft.com/office/drawing/2014/main" id="{B3EE4FC8-1AD8-40BC-A9F0-945463178DBF}"/>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595" name="フローチャート: 判断 594">
          <a:extLst>
            <a:ext uri="{FF2B5EF4-FFF2-40B4-BE49-F238E27FC236}">
              <a16:creationId xmlns:a16="http://schemas.microsoft.com/office/drawing/2014/main" id="{1EE0F861-C80F-495C-AB23-A453AC7225B0}"/>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596" name="フローチャート: 判断 595">
          <a:extLst>
            <a:ext uri="{FF2B5EF4-FFF2-40B4-BE49-F238E27FC236}">
              <a16:creationId xmlns:a16="http://schemas.microsoft.com/office/drawing/2014/main" id="{B16D71F7-2F91-4A84-ADEF-423387F6B7B2}"/>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597" name="フローチャート: 判断 596">
          <a:extLst>
            <a:ext uri="{FF2B5EF4-FFF2-40B4-BE49-F238E27FC236}">
              <a16:creationId xmlns:a16="http://schemas.microsoft.com/office/drawing/2014/main" id="{B61E105A-4960-4341-A8E7-EABDC4D8D518}"/>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598" name="フローチャート: 判断 597">
          <a:extLst>
            <a:ext uri="{FF2B5EF4-FFF2-40B4-BE49-F238E27FC236}">
              <a16:creationId xmlns:a16="http://schemas.microsoft.com/office/drawing/2014/main" id="{BB532FCF-9267-4935-879B-97414886033E}"/>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AFBA256F-974A-4DA9-B5F6-20A9C1CC0BC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19607D29-AFF8-41D1-83A4-BF2B633FD86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4EEB09E4-91B5-4175-BE27-C92AE9EBA91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3AF8DDE-C121-4ED9-9F9A-B5EAE801FD8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7DE17109-3C76-4E94-966C-8664C4DEC7E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363</xdr:rowOff>
    </xdr:from>
    <xdr:to>
      <xdr:col>85</xdr:col>
      <xdr:colOff>177800</xdr:colOff>
      <xdr:row>79</xdr:row>
      <xdr:rowOff>101963</xdr:rowOff>
    </xdr:to>
    <xdr:sp macro="" textlink="">
      <xdr:nvSpPr>
        <xdr:cNvPr id="604" name="楕円 603">
          <a:extLst>
            <a:ext uri="{FF2B5EF4-FFF2-40B4-BE49-F238E27FC236}">
              <a16:creationId xmlns:a16="http://schemas.microsoft.com/office/drawing/2014/main" id="{E16A20AF-B793-4B1F-9AF2-B1572691E98E}"/>
            </a:ext>
          </a:extLst>
        </xdr:cNvPr>
        <xdr:cNvSpPr/>
      </xdr:nvSpPr>
      <xdr:spPr>
        <a:xfrm>
          <a:off x="162687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86740</xdr:rowOff>
    </xdr:from>
    <xdr:ext cx="405111" cy="259045"/>
    <xdr:sp macro="" textlink="">
      <xdr:nvSpPr>
        <xdr:cNvPr id="605" name="【消防施設】&#10;有形固定資産減価償却率該当値テキスト">
          <a:extLst>
            <a:ext uri="{FF2B5EF4-FFF2-40B4-BE49-F238E27FC236}">
              <a16:creationId xmlns:a16="http://schemas.microsoft.com/office/drawing/2014/main" id="{46378CC4-1CB9-49E8-B0E6-0A29EF5360AF}"/>
            </a:ext>
          </a:extLst>
        </xdr:cNvPr>
        <xdr:cNvSpPr txBox="1"/>
      </xdr:nvSpPr>
      <xdr:spPr>
        <a:xfrm>
          <a:off x="16357600" y="1345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122827</xdr:rowOff>
    </xdr:from>
    <xdr:to>
      <xdr:col>81</xdr:col>
      <xdr:colOff>101600</xdr:colOff>
      <xdr:row>79</xdr:row>
      <xdr:rowOff>52977</xdr:rowOff>
    </xdr:to>
    <xdr:sp macro="" textlink="">
      <xdr:nvSpPr>
        <xdr:cNvPr id="606" name="楕円 605">
          <a:extLst>
            <a:ext uri="{FF2B5EF4-FFF2-40B4-BE49-F238E27FC236}">
              <a16:creationId xmlns:a16="http://schemas.microsoft.com/office/drawing/2014/main" id="{D5A5B6B1-5971-46C8-8D09-CFD1BBF390F1}"/>
            </a:ext>
          </a:extLst>
        </xdr:cNvPr>
        <xdr:cNvSpPr/>
      </xdr:nvSpPr>
      <xdr:spPr>
        <a:xfrm>
          <a:off x="15430500" y="13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2177</xdr:rowOff>
    </xdr:from>
    <xdr:to>
      <xdr:col>85</xdr:col>
      <xdr:colOff>127000</xdr:colOff>
      <xdr:row>79</xdr:row>
      <xdr:rowOff>51163</xdr:rowOff>
    </xdr:to>
    <xdr:cxnSp macro="">
      <xdr:nvCxnSpPr>
        <xdr:cNvPr id="607" name="直線コネクタ 606">
          <a:extLst>
            <a:ext uri="{FF2B5EF4-FFF2-40B4-BE49-F238E27FC236}">
              <a16:creationId xmlns:a16="http://schemas.microsoft.com/office/drawing/2014/main" id="{009F4707-E258-4FBA-87E7-48761238AD7F}"/>
            </a:ext>
          </a:extLst>
        </xdr:cNvPr>
        <xdr:cNvCxnSpPr/>
      </xdr:nvCxnSpPr>
      <xdr:spPr>
        <a:xfrm>
          <a:off x="15481300" y="1354672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36286</xdr:rowOff>
    </xdr:from>
    <xdr:to>
      <xdr:col>76</xdr:col>
      <xdr:colOff>165100</xdr:colOff>
      <xdr:row>80</xdr:row>
      <xdr:rowOff>137886</xdr:rowOff>
    </xdr:to>
    <xdr:sp macro="" textlink="">
      <xdr:nvSpPr>
        <xdr:cNvPr id="608" name="楕円 607">
          <a:extLst>
            <a:ext uri="{FF2B5EF4-FFF2-40B4-BE49-F238E27FC236}">
              <a16:creationId xmlns:a16="http://schemas.microsoft.com/office/drawing/2014/main" id="{56FEEE82-5D87-42C1-A0B1-64618D95EEEB}"/>
            </a:ext>
          </a:extLst>
        </xdr:cNvPr>
        <xdr:cNvSpPr/>
      </xdr:nvSpPr>
      <xdr:spPr>
        <a:xfrm>
          <a:off x="14541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2177</xdr:rowOff>
    </xdr:from>
    <xdr:to>
      <xdr:col>81</xdr:col>
      <xdr:colOff>50800</xdr:colOff>
      <xdr:row>80</xdr:row>
      <xdr:rowOff>87086</xdr:rowOff>
    </xdr:to>
    <xdr:cxnSp macro="">
      <xdr:nvCxnSpPr>
        <xdr:cNvPr id="609" name="直線コネクタ 608">
          <a:extLst>
            <a:ext uri="{FF2B5EF4-FFF2-40B4-BE49-F238E27FC236}">
              <a16:creationId xmlns:a16="http://schemas.microsoft.com/office/drawing/2014/main" id="{7C3BCB31-D281-4911-B972-158B7ACD598B}"/>
            </a:ext>
          </a:extLst>
        </xdr:cNvPr>
        <xdr:cNvCxnSpPr/>
      </xdr:nvCxnSpPr>
      <xdr:spPr>
        <a:xfrm flipV="1">
          <a:off x="14592300" y="13546727"/>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82006</xdr:rowOff>
    </xdr:from>
    <xdr:to>
      <xdr:col>72</xdr:col>
      <xdr:colOff>38100</xdr:colOff>
      <xdr:row>85</xdr:row>
      <xdr:rowOff>12156</xdr:rowOff>
    </xdr:to>
    <xdr:sp macro="" textlink="">
      <xdr:nvSpPr>
        <xdr:cNvPr id="610" name="楕円 609">
          <a:extLst>
            <a:ext uri="{FF2B5EF4-FFF2-40B4-BE49-F238E27FC236}">
              <a16:creationId xmlns:a16="http://schemas.microsoft.com/office/drawing/2014/main" id="{5845A7D1-A9E8-492A-B97C-05D335F7A0C6}"/>
            </a:ext>
          </a:extLst>
        </xdr:cNvPr>
        <xdr:cNvSpPr/>
      </xdr:nvSpPr>
      <xdr:spPr>
        <a:xfrm>
          <a:off x="13652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87086</xdr:rowOff>
    </xdr:from>
    <xdr:to>
      <xdr:col>76</xdr:col>
      <xdr:colOff>114300</xdr:colOff>
      <xdr:row>84</xdr:row>
      <xdr:rowOff>132806</xdr:rowOff>
    </xdr:to>
    <xdr:cxnSp macro="">
      <xdr:nvCxnSpPr>
        <xdr:cNvPr id="611" name="直線コネクタ 610">
          <a:extLst>
            <a:ext uri="{FF2B5EF4-FFF2-40B4-BE49-F238E27FC236}">
              <a16:creationId xmlns:a16="http://schemas.microsoft.com/office/drawing/2014/main" id="{175432D6-36C3-40E1-958C-DA387AF5BD6E}"/>
            </a:ext>
          </a:extLst>
        </xdr:cNvPr>
        <xdr:cNvCxnSpPr/>
      </xdr:nvCxnSpPr>
      <xdr:spPr>
        <a:xfrm flipV="1">
          <a:off x="13703300" y="13803086"/>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102888</xdr:rowOff>
    </xdr:from>
    <xdr:ext cx="405111" cy="259045"/>
    <xdr:sp macro="" textlink="">
      <xdr:nvSpPr>
        <xdr:cNvPr id="612" name="n_1aveValue【消防施設】&#10;有形固定資産減価償却率">
          <a:extLst>
            <a:ext uri="{FF2B5EF4-FFF2-40B4-BE49-F238E27FC236}">
              <a16:creationId xmlns:a16="http://schemas.microsoft.com/office/drawing/2014/main" id="{62F7D6BA-94AB-4CBE-B5DB-22A7CC83D972}"/>
            </a:ext>
          </a:extLst>
        </xdr:cNvPr>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613" name="n_2aveValue【消防施設】&#10;有形固定資産減価償却率">
          <a:extLst>
            <a:ext uri="{FF2B5EF4-FFF2-40B4-BE49-F238E27FC236}">
              <a16:creationId xmlns:a16="http://schemas.microsoft.com/office/drawing/2014/main" id="{D4AB0C42-93F8-47CA-BB65-2D3A420C8E14}"/>
            </a:ext>
          </a:extLst>
        </xdr:cNvPr>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614" name="n_3aveValue【消防施設】&#10;有形固定資産減価償却率">
          <a:extLst>
            <a:ext uri="{FF2B5EF4-FFF2-40B4-BE49-F238E27FC236}">
              <a16:creationId xmlns:a16="http://schemas.microsoft.com/office/drawing/2014/main" id="{3F4687A5-7326-4AEE-9A0E-C577235C4E86}"/>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615" name="n_4aveValue【消防施設】&#10;有形固定資産減価償却率">
          <a:extLst>
            <a:ext uri="{FF2B5EF4-FFF2-40B4-BE49-F238E27FC236}">
              <a16:creationId xmlns:a16="http://schemas.microsoft.com/office/drawing/2014/main" id="{ADF6EB99-CCA2-41A0-AB4A-ECDCAC364958}"/>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69504</xdr:rowOff>
    </xdr:from>
    <xdr:ext cx="405111" cy="259045"/>
    <xdr:sp macro="" textlink="">
      <xdr:nvSpPr>
        <xdr:cNvPr id="616" name="n_1mainValue【消防施設】&#10;有形固定資産減価償却率">
          <a:extLst>
            <a:ext uri="{FF2B5EF4-FFF2-40B4-BE49-F238E27FC236}">
              <a16:creationId xmlns:a16="http://schemas.microsoft.com/office/drawing/2014/main" id="{DBC3A390-B60C-4F8B-9A33-569012F9A53C}"/>
            </a:ext>
          </a:extLst>
        </xdr:cNvPr>
        <xdr:cNvSpPr txBox="1"/>
      </xdr:nvSpPr>
      <xdr:spPr>
        <a:xfrm>
          <a:off x="15266044" y="1327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154413</xdr:rowOff>
    </xdr:from>
    <xdr:ext cx="405111" cy="259045"/>
    <xdr:sp macro="" textlink="">
      <xdr:nvSpPr>
        <xdr:cNvPr id="617" name="n_2mainValue【消防施設】&#10;有形固定資産減価償却率">
          <a:extLst>
            <a:ext uri="{FF2B5EF4-FFF2-40B4-BE49-F238E27FC236}">
              <a16:creationId xmlns:a16="http://schemas.microsoft.com/office/drawing/2014/main" id="{5C1BC815-27C5-4C04-AA0E-EB15B5800E6F}"/>
            </a:ext>
          </a:extLst>
        </xdr:cNvPr>
        <xdr:cNvSpPr txBox="1"/>
      </xdr:nvSpPr>
      <xdr:spPr>
        <a:xfrm>
          <a:off x="14389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3283</xdr:rowOff>
    </xdr:from>
    <xdr:ext cx="405111" cy="259045"/>
    <xdr:sp macro="" textlink="">
      <xdr:nvSpPr>
        <xdr:cNvPr id="618" name="n_3mainValue【消防施設】&#10;有形固定資産減価償却率">
          <a:extLst>
            <a:ext uri="{FF2B5EF4-FFF2-40B4-BE49-F238E27FC236}">
              <a16:creationId xmlns:a16="http://schemas.microsoft.com/office/drawing/2014/main" id="{925DBE1D-E315-46BA-B599-C023E8CB2477}"/>
            </a:ext>
          </a:extLst>
        </xdr:cNvPr>
        <xdr:cNvSpPr txBox="1"/>
      </xdr:nvSpPr>
      <xdr:spPr>
        <a:xfrm>
          <a:off x="13500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a:extLst>
            <a:ext uri="{FF2B5EF4-FFF2-40B4-BE49-F238E27FC236}">
              <a16:creationId xmlns:a16="http://schemas.microsoft.com/office/drawing/2014/main" id="{DEACFA02-28A7-4BCC-ADC6-1CC61614A81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a:extLst>
            <a:ext uri="{FF2B5EF4-FFF2-40B4-BE49-F238E27FC236}">
              <a16:creationId xmlns:a16="http://schemas.microsoft.com/office/drawing/2014/main" id="{131422A3-F0AE-4675-99B4-E6174289225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a:extLst>
            <a:ext uri="{FF2B5EF4-FFF2-40B4-BE49-F238E27FC236}">
              <a16:creationId xmlns:a16="http://schemas.microsoft.com/office/drawing/2014/main" id="{B3CAAFFE-1444-4C7E-AA00-100B0CBDD80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a:extLst>
            <a:ext uri="{FF2B5EF4-FFF2-40B4-BE49-F238E27FC236}">
              <a16:creationId xmlns:a16="http://schemas.microsoft.com/office/drawing/2014/main" id="{2A4549FA-F3D2-45EF-8067-2A0404B082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a:extLst>
            <a:ext uri="{FF2B5EF4-FFF2-40B4-BE49-F238E27FC236}">
              <a16:creationId xmlns:a16="http://schemas.microsoft.com/office/drawing/2014/main" id="{7A472C35-EB0E-4881-9884-66C13810494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a:extLst>
            <a:ext uri="{FF2B5EF4-FFF2-40B4-BE49-F238E27FC236}">
              <a16:creationId xmlns:a16="http://schemas.microsoft.com/office/drawing/2014/main" id="{49A8BC69-31AF-4BCB-8F16-9CB311800D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a:extLst>
            <a:ext uri="{FF2B5EF4-FFF2-40B4-BE49-F238E27FC236}">
              <a16:creationId xmlns:a16="http://schemas.microsoft.com/office/drawing/2014/main" id="{2AB441B9-6D43-4EFA-ABB7-BC7678DBC34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a:extLst>
            <a:ext uri="{FF2B5EF4-FFF2-40B4-BE49-F238E27FC236}">
              <a16:creationId xmlns:a16="http://schemas.microsoft.com/office/drawing/2014/main" id="{40195192-FF9F-4976-B790-63A0AB9FC91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7" name="テキスト ボックス 626">
          <a:extLst>
            <a:ext uri="{FF2B5EF4-FFF2-40B4-BE49-F238E27FC236}">
              <a16:creationId xmlns:a16="http://schemas.microsoft.com/office/drawing/2014/main" id="{4D0C5276-3BD2-4F4C-B6BF-532D3054703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a:extLst>
            <a:ext uri="{FF2B5EF4-FFF2-40B4-BE49-F238E27FC236}">
              <a16:creationId xmlns:a16="http://schemas.microsoft.com/office/drawing/2014/main" id="{9276A696-2B8B-4930-A7F0-88C274E22E7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9" name="直線コネクタ 628">
          <a:extLst>
            <a:ext uri="{FF2B5EF4-FFF2-40B4-BE49-F238E27FC236}">
              <a16:creationId xmlns:a16="http://schemas.microsoft.com/office/drawing/2014/main" id="{FE091F89-178A-4331-960A-56A31B01765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0" name="テキスト ボックス 629">
          <a:extLst>
            <a:ext uri="{FF2B5EF4-FFF2-40B4-BE49-F238E27FC236}">
              <a16:creationId xmlns:a16="http://schemas.microsoft.com/office/drawing/2014/main" id="{84E896E5-FC27-4D6E-A253-11B1DC7F3EF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1" name="直線コネクタ 630">
          <a:extLst>
            <a:ext uri="{FF2B5EF4-FFF2-40B4-BE49-F238E27FC236}">
              <a16:creationId xmlns:a16="http://schemas.microsoft.com/office/drawing/2014/main" id="{D0C571E4-65E3-4867-A7D7-BF70584936E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2" name="テキスト ボックス 631">
          <a:extLst>
            <a:ext uri="{FF2B5EF4-FFF2-40B4-BE49-F238E27FC236}">
              <a16:creationId xmlns:a16="http://schemas.microsoft.com/office/drawing/2014/main" id="{6A29A8FA-9664-4871-86E9-E89D80ED00B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3" name="直線コネクタ 632">
          <a:extLst>
            <a:ext uri="{FF2B5EF4-FFF2-40B4-BE49-F238E27FC236}">
              <a16:creationId xmlns:a16="http://schemas.microsoft.com/office/drawing/2014/main" id="{3B2BCEB3-A492-4AAB-B1D4-C171238941D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4" name="テキスト ボックス 633">
          <a:extLst>
            <a:ext uri="{FF2B5EF4-FFF2-40B4-BE49-F238E27FC236}">
              <a16:creationId xmlns:a16="http://schemas.microsoft.com/office/drawing/2014/main" id="{BBA092D2-2FBC-47EC-B399-AA14CB0B89C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5" name="直線コネクタ 634">
          <a:extLst>
            <a:ext uri="{FF2B5EF4-FFF2-40B4-BE49-F238E27FC236}">
              <a16:creationId xmlns:a16="http://schemas.microsoft.com/office/drawing/2014/main" id="{8624F653-E6FF-440C-A62D-4D05A14AB5E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6" name="テキスト ボックス 635">
          <a:extLst>
            <a:ext uri="{FF2B5EF4-FFF2-40B4-BE49-F238E27FC236}">
              <a16:creationId xmlns:a16="http://schemas.microsoft.com/office/drawing/2014/main" id="{E49F021D-1972-4F9E-BA11-FAB8CB78EA0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a:extLst>
            <a:ext uri="{FF2B5EF4-FFF2-40B4-BE49-F238E27FC236}">
              <a16:creationId xmlns:a16="http://schemas.microsoft.com/office/drawing/2014/main" id="{6674DF81-1698-4CB9-976A-AF378867429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a:extLst>
            <a:ext uri="{FF2B5EF4-FFF2-40B4-BE49-F238E27FC236}">
              <a16:creationId xmlns:a16="http://schemas.microsoft.com/office/drawing/2014/main" id="{6E3A4D2E-1B6B-4B85-968A-C95EF9358D5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消防施設】&#10;一人当たり面積グラフ枠">
          <a:extLst>
            <a:ext uri="{FF2B5EF4-FFF2-40B4-BE49-F238E27FC236}">
              <a16:creationId xmlns:a16="http://schemas.microsoft.com/office/drawing/2014/main" id="{D9294D97-27AF-476E-A867-98ED8FDF707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640" name="直線コネクタ 639">
          <a:extLst>
            <a:ext uri="{FF2B5EF4-FFF2-40B4-BE49-F238E27FC236}">
              <a16:creationId xmlns:a16="http://schemas.microsoft.com/office/drawing/2014/main" id="{4B851946-42B9-4D67-86C6-B6C6840D2AAC}"/>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41" name="【消防施設】&#10;一人当たり面積最小値テキスト">
          <a:extLst>
            <a:ext uri="{FF2B5EF4-FFF2-40B4-BE49-F238E27FC236}">
              <a16:creationId xmlns:a16="http://schemas.microsoft.com/office/drawing/2014/main" id="{A38965A0-CF77-45DB-8A92-13928734CB5C}"/>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42" name="直線コネクタ 641">
          <a:extLst>
            <a:ext uri="{FF2B5EF4-FFF2-40B4-BE49-F238E27FC236}">
              <a16:creationId xmlns:a16="http://schemas.microsoft.com/office/drawing/2014/main" id="{B7EF8AD0-FDB8-4A0B-931A-93FCA88E7A31}"/>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643" name="【消防施設】&#10;一人当たり面積最大値テキスト">
          <a:extLst>
            <a:ext uri="{FF2B5EF4-FFF2-40B4-BE49-F238E27FC236}">
              <a16:creationId xmlns:a16="http://schemas.microsoft.com/office/drawing/2014/main" id="{01AF9300-A9B6-42B0-9584-690CB61D8DDF}"/>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644" name="直線コネクタ 643">
          <a:extLst>
            <a:ext uri="{FF2B5EF4-FFF2-40B4-BE49-F238E27FC236}">
              <a16:creationId xmlns:a16="http://schemas.microsoft.com/office/drawing/2014/main" id="{1C383953-0B4C-4CF5-BFF7-E66721DAAD81}"/>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645" name="【消防施設】&#10;一人当たり面積平均値テキスト">
          <a:extLst>
            <a:ext uri="{FF2B5EF4-FFF2-40B4-BE49-F238E27FC236}">
              <a16:creationId xmlns:a16="http://schemas.microsoft.com/office/drawing/2014/main" id="{79FCF586-94FB-4D06-9C7F-B94D36278BBF}"/>
            </a:ext>
          </a:extLst>
        </xdr:cNvPr>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646" name="フローチャート: 判断 645">
          <a:extLst>
            <a:ext uri="{FF2B5EF4-FFF2-40B4-BE49-F238E27FC236}">
              <a16:creationId xmlns:a16="http://schemas.microsoft.com/office/drawing/2014/main" id="{5AC9F5EE-EDE3-4C3D-B142-9BB432009354}"/>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647" name="フローチャート: 判断 646">
          <a:extLst>
            <a:ext uri="{FF2B5EF4-FFF2-40B4-BE49-F238E27FC236}">
              <a16:creationId xmlns:a16="http://schemas.microsoft.com/office/drawing/2014/main" id="{70012BFA-22F2-4CF6-AED9-D2E2149CFCB4}"/>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648" name="フローチャート: 判断 647">
          <a:extLst>
            <a:ext uri="{FF2B5EF4-FFF2-40B4-BE49-F238E27FC236}">
              <a16:creationId xmlns:a16="http://schemas.microsoft.com/office/drawing/2014/main" id="{2228EB53-65CC-4852-8E14-8AA6FF1DF95F}"/>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649" name="フローチャート: 判断 648">
          <a:extLst>
            <a:ext uri="{FF2B5EF4-FFF2-40B4-BE49-F238E27FC236}">
              <a16:creationId xmlns:a16="http://schemas.microsoft.com/office/drawing/2014/main" id="{7C0E13D5-4ECF-4927-BF2C-3A3E2E3032C2}"/>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650" name="フローチャート: 判断 649">
          <a:extLst>
            <a:ext uri="{FF2B5EF4-FFF2-40B4-BE49-F238E27FC236}">
              <a16:creationId xmlns:a16="http://schemas.microsoft.com/office/drawing/2014/main" id="{1362B5D0-34A9-4682-BE1C-C8F974835114}"/>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F928623B-EBEA-4C08-972D-779F8454CF9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24C1C781-C628-472F-ACAC-E0228086CE6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7A82765C-F082-4922-9080-F0949844F4A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19E02CA3-A566-48B3-800B-5BB44D9DF5A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AD0E4539-6C31-4F5F-9FDF-544283F799E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656" name="楕円 655">
          <a:extLst>
            <a:ext uri="{FF2B5EF4-FFF2-40B4-BE49-F238E27FC236}">
              <a16:creationId xmlns:a16="http://schemas.microsoft.com/office/drawing/2014/main" id="{DC95FD46-7208-4150-9B68-835467681FD9}"/>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26688</xdr:rowOff>
    </xdr:from>
    <xdr:ext cx="469744" cy="259045"/>
    <xdr:sp macro="" textlink="">
      <xdr:nvSpPr>
        <xdr:cNvPr id="657" name="【消防施設】&#10;一人当たり面積該当値テキスト">
          <a:extLst>
            <a:ext uri="{FF2B5EF4-FFF2-40B4-BE49-F238E27FC236}">
              <a16:creationId xmlns:a16="http://schemas.microsoft.com/office/drawing/2014/main" id="{37D1B61B-6FC5-4D5E-B509-75D325104B54}"/>
            </a:ext>
          </a:extLst>
        </xdr:cNvPr>
        <xdr:cNvSpPr txBox="1"/>
      </xdr:nvSpPr>
      <xdr:spPr>
        <a:xfrm>
          <a:off x="22199600"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70283</xdr:rowOff>
    </xdr:from>
    <xdr:to>
      <xdr:col>112</xdr:col>
      <xdr:colOff>38100</xdr:colOff>
      <xdr:row>86</xdr:row>
      <xdr:rowOff>433</xdr:rowOff>
    </xdr:to>
    <xdr:sp macro="" textlink="">
      <xdr:nvSpPr>
        <xdr:cNvPr id="658" name="楕円 657">
          <a:extLst>
            <a:ext uri="{FF2B5EF4-FFF2-40B4-BE49-F238E27FC236}">
              <a16:creationId xmlns:a16="http://schemas.microsoft.com/office/drawing/2014/main" id="{7262BDC3-87DD-4FD4-BEA1-B20BBE73DB9E}"/>
            </a:ext>
          </a:extLst>
        </xdr:cNvPr>
        <xdr:cNvSpPr/>
      </xdr:nvSpPr>
      <xdr:spPr>
        <a:xfrm>
          <a:off x="21272500" y="1464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121083</xdr:rowOff>
    </xdr:to>
    <xdr:cxnSp macro="">
      <xdr:nvCxnSpPr>
        <xdr:cNvPr id="659" name="直線コネクタ 658">
          <a:extLst>
            <a:ext uri="{FF2B5EF4-FFF2-40B4-BE49-F238E27FC236}">
              <a16:creationId xmlns:a16="http://schemas.microsoft.com/office/drawing/2014/main" id="{E12C0486-1ADA-4D2C-8404-A1BC0EE0EF4E}"/>
            </a:ext>
          </a:extLst>
        </xdr:cNvPr>
        <xdr:cNvCxnSpPr/>
      </xdr:nvCxnSpPr>
      <xdr:spPr>
        <a:xfrm flipV="1">
          <a:off x="21323300" y="14691361"/>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75312</xdr:rowOff>
    </xdr:from>
    <xdr:to>
      <xdr:col>107</xdr:col>
      <xdr:colOff>101600</xdr:colOff>
      <xdr:row>86</xdr:row>
      <xdr:rowOff>5462</xdr:rowOff>
    </xdr:to>
    <xdr:sp macro="" textlink="">
      <xdr:nvSpPr>
        <xdr:cNvPr id="660" name="楕円 659">
          <a:extLst>
            <a:ext uri="{FF2B5EF4-FFF2-40B4-BE49-F238E27FC236}">
              <a16:creationId xmlns:a16="http://schemas.microsoft.com/office/drawing/2014/main" id="{422A56E0-BCFC-4242-A896-B38E3B186270}"/>
            </a:ext>
          </a:extLst>
        </xdr:cNvPr>
        <xdr:cNvSpPr/>
      </xdr:nvSpPr>
      <xdr:spPr>
        <a:xfrm>
          <a:off x="20383500" y="146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121083</xdr:rowOff>
    </xdr:from>
    <xdr:to>
      <xdr:col>111</xdr:col>
      <xdr:colOff>177800</xdr:colOff>
      <xdr:row>85</xdr:row>
      <xdr:rowOff>126112</xdr:rowOff>
    </xdr:to>
    <xdr:cxnSp macro="">
      <xdr:nvCxnSpPr>
        <xdr:cNvPr id="661" name="直線コネクタ 660">
          <a:extLst>
            <a:ext uri="{FF2B5EF4-FFF2-40B4-BE49-F238E27FC236}">
              <a16:creationId xmlns:a16="http://schemas.microsoft.com/office/drawing/2014/main" id="{4D4EC538-0521-4B0E-B70D-E685CF20FEAF}"/>
            </a:ext>
          </a:extLst>
        </xdr:cNvPr>
        <xdr:cNvCxnSpPr/>
      </xdr:nvCxnSpPr>
      <xdr:spPr>
        <a:xfrm flipV="1">
          <a:off x="20434300" y="1469433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81711</xdr:rowOff>
    </xdr:from>
    <xdr:to>
      <xdr:col>102</xdr:col>
      <xdr:colOff>165100</xdr:colOff>
      <xdr:row>86</xdr:row>
      <xdr:rowOff>11861</xdr:rowOff>
    </xdr:to>
    <xdr:sp macro="" textlink="">
      <xdr:nvSpPr>
        <xdr:cNvPr id="662" name="楕円 661">
          <a:extLst>
            <a:ext uri="{FF2B5EF4-FFF2-40B4-BE49-F238E27FC236}">
              <a16:creationId xmlns:a16="http://schemas.microsoft.com/office/drawing/2014/main" id="{6200ECB6-F3A1-4FA3-92E4-E3A8BF415174}"/>
            </a:ext>
          </a:extLst>
        </xdr:cNvPr>
        <xdr:cNvSpPr/>
      </xdr:nvSpPr>
      <xdr:spPr>
        <a:xfrm>
          <a:off x="19494500" y="146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126112</xdr:rowOff>
    </xdr:from>
    <xdr:to>
      <xdr:col>107</xdr:col>
      <xdr:colOff>50800</xdr:colOff>
      <xdr:row>85</xdr:row>
      <xdr:rowOff>132511</xdr:rowOff>
    </xdr:to>
    <xdr:cxnSp macro="">
      <xdr:nvCxnSpPr>
        <xdr:cNvPr id="663" name="直線コネクタ 662">
          <a:extLst>
            <a:ext uri="{FF2B5EF4-FFF2-40B4-BE49-F238E27FC236}">
              <a16:creationId xmlns:a16="http://schemas.microsoft.com/office/drawing/2014/main" id="{6BF0505A-A9CE-4355-B0E9-AC98F67D66F8}"/>
            </a:ext>
          </a:extLst>
        </xdr:cNvPr>
        <xdr:cNvCxnSpPr/>
      </xdr:nvCxnSpPr>
      <xdr:spPr>
        <a:xfrm flipV="1">
          <a:off x="19545300" y="14699362"/>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4590</xdr:rowOff>
    </xdr:from>
    <xdr:ext cx="469744" cy="259045"/>
    <xdr:sp macro="" textlink="">
      <xdr:nvSpPr>
        <xdr:cNvPr id="664" name="n_1aveValue【消防施設】&#10;一人当たり面積">
          <a:extLst>
            <a:ext uri="{FF2B5EF4-FFF2-40B4-BE49-F238E27FC236}">
              <a16:creationId xmlns:a16="http://schemas.microsoft.com/office/drawing/2014/main" id="{BFE10B5A-A8C5-45F4-96F5-5F10461E904F}"/>
            </a:ext>
          </a:extLst>
        </xdr:cNvPr>
        <xdr:cNvSpPr txBox="1"/>
      </xdr:nvSpPr>
      <xdr:spPr>
        <a:xfrm>
          <a:off x="21075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170781</xdr:rowOff>
    </xdr:from>
    <xdr:ext cx="469744" cy="259045"/>
    <xdr:sp macro="" textlink="">
      <xdr:nvSpPr>
        <xdr:cNvPr id="665" name="n_2aveValue【消防施設】&#10;一人当たり面積">
          <a:extLst>
            <a:ext uri="{FF2B5EF4-FFF2-40B4-BE49-F238E27FC236}">
              <a16:creationId xmlns:a16="http://schemas.microsoft.com/office/drawing/2014/main" id="{0F034E43-ED4D-478D-B2F3-C8EE9E5DA9F2}"/>
            </a:ext>
          </a:extLst>
        </xdr:cNvPr>
        <xdr:cNvSpPr txBox="1"/>
      </xdr:nvSpPr>
      <xdr:spPr>
        <a:xfrm>
          <a:off x="201994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666" name="n_3aveValue【消防施設】&#10;一人当たり面積">
          <a:extLst>
            <a:ext uri="{FF2B5EF4-FFF2-40B4-BE49-F238E27FC236}">
              <a16:creationId xmlns:a16="http://schemas.microsoft.com/office/drawing/2014/main" id="{476F0EDA-65FA-4AC8-B3F5-AB2098DE42D1}"/>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667" name="n_4aveValue【消防施設】&#10;一人当たり面積">
          <a:extLst>
            <a:ext uri="{FF2B5EF4-FFF2-40B4-BE49-F238E27FC236}">
              <a16:creationId xmlns:a16="http://schemas.microsoft.com/office/drawing/2014/main" id="{4CAEFC67-093D-48BC-9052-6BBE411A7F96}"/>
            </a:ext>
          </a:extLst>
        </xdr:cNvPr>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16960</xdr:rowOff>
    </xdr:from>
    <xdr:ext cx="469744" cy="259045"/>
    <xdr:sp macro="" textlink="">
      <xdr:nvSpPr>
        <xdr:cNvPr id="668" name="n_1mainValue【消防施設】&#10;一人当たり面積">
          <a:extLst>
            <a:ext uri="{FF2B5EF4-FFF2-40B4-BE49-F238E27FC236}">
              <a16:creationId xmlns:a16="http://schemas.microsoft.com/office/drawing/2014/main" id="{7CAE4C0B-0D57-41B6-9254-A9667835AC05}"/>
            </a:ext>
          </a:extLst>
        </xdr:cNvPr>
        <xdr:cNvSpPr txBox="1"/>
      </xdr:nvSpPr>
      <xdr:spPr>
        <a:xfrm>
          <a:off x="21075727" y="144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21989</xdr:rowOff>
    </xdr:from>
    <xdr:ext cx="469744" cy="259045"/>
    <xdr:sp macro="" textlink="">
      <xdr:nvSpPr>
        <xdr:cNvPr id="669" name="n_2mainValue【消防施設】&#10;一人当たり面積">
          <a:extLst>
            <a:ext uri="{FF2B5EF4-FFF2-40B4-BE49-F238E27FC236}">
              <a16:creationId xmlns:a16="http://schemas.microsoft.com/office/drawing/2014/main" id="{0A1040ED-D8A4-4FA6-922B-DFF77F13730D}"/>
            </a:ext>
          </a:extLst>
        </xdr:cNvPr>
        <xdr:cNvSpPr txBox="1"/>
      </xdr:nvSpPr>
      <xdr:spPr>
        <a:xfrm>
          <a:off x="20199427" y="1442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2988</xdr:rowOff>
    </xdr:from>
    <xdr:ext cx="469744" cy="259045"/>
    <xdr:sp macro="" textlink="">
      <xdr:nvSpPr>
        <xdr:cNvPr id="670" name="n_3mainValue【消防施設】&#10;一人当たり面積">
          <a:extLst>
            <a:ext uri="{FF2B5EF4-FFF2-40B4-BE49-F238E27FC236}">
              <a16:creationId xmlns:a16="http://schemas.microsoft.com/office/drawing/2014/main" id="{19DE7F91-B07C-4323-8C6F-AF3533F2C047}"/>
            </a:ext>
          </a:extLst>
        </xdr:cNvPr>
        <xdr:cNvSpPr txBox="1"/>
      </xdr:nvSpPr>
      <xdr:spPr>
        <a:xfrm>
          <a:off x="19310427" y="1474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a:extLst>
            <a:ext uri="{FF2B5EF4-FFF2-40B4-BE49-F238E27FC236}">
              <a16:creationId xmlns:a16="http://schemas.microsoft.com/office/drawing/2014/main" id="{92238B6D-D028-4F08-AB59-1A4ED88466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a:extLst>
            <a:ext uri="{FF2B5EF4-FFF2-40B4-BE49-F238E27FC236}">
              <a16:creationId xmlns:a16="http://schemas.microsoft.com/office/drawing/2014/main" id="{8446E74A-BC0A-4444-A24B-032DCC246C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a:extLst>
            <a:ext uri="{FF2B5EF4-FFF2-40B4-BE49-F238E27FC236}">
              <a16:creationId xmlns:a16="http://schemas.microsoft.com/office/drawing/2014/main" id="{A65AB9C8-1137-4B27-AD2A-C09B5D7D8D0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a:extLst>
            <a:ext uri="{FF2B5EF4-FFF2-40B4-BE49-F238E27FC236}">
              <a16:creationId xmlns:a16="http://schemas.microsoft.com/office/drawing/2014/main" id="{4287B496-CB00-4F33-8267-306EC261F3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a:extLst>
            <a:ext uri="{FF2B5EF4-FFF2-40B4-BE49-F238E27FC236}">
              <a16:creationId xmlns:a16="http://schemas.microsoft.com/office/drawing/2014/main" id="{C4AFEEA8-FCB5-4D07-8435-E000822FB6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a:extLst>
            <a:ext uri="{FF2B5EF4-FFF2-40B4-BE49-F238E27FC236}">
              <a16:creationId xmlns:a16="http://schemas.microsoft.com/office/drawing/2014/main" id="{5935DB96-EA2A-4A76-87A6-721800510D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a:extLst>
            <a:ext uri="{FF2B5EF4-FFF2-40B4-BE49-F238E27FC236}">
              <a16:creationId xmlns:a16="http://schemas.microsoft.com/office/drawing/2014/main" id="{B7F6380C-49DF-46F3-B013-FB8178433CB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a:extLst>
            <a:ext uri="{FF2B5EF4-FFF2-40B4-BE49-F238E27FC236}">
              <a16:creationId xmlns:a16="http://schemas.microsoft.com/office/drawing/2014/main" id="{E22CEF36-E18B-4D05-B50D-1AAFFC8B51A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9" name="テキスト ボックス 678">
          <a:extLst>
            <a:ext uri="{FF2B5EF4-FFF2-40B4-BE49-F238E27FC236}">
              <a16:creationId xmlns:a16="http://schemas.microsoft.com/office/drawing/2014/main" id="{EFFF748A-4ECF-41E5-B3E4-0B499F284BE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0" name="直線コネクタ 679">
          <a:extLst>
            <a:ext uri="{FF2B5EF4-FFF2-40B4-BE49-F238E27FC236}">
              <a16:creationId xmlns:a16="http://schemas.microsoft.com/office/drawing/2014/main" id="{B59F4BBD-7314-4BED-A91A-4043866E895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1" name="テキスト ボックス 680">
          <a:extLst>
            <a:ext uri="{FF2B5EF4-FFF2-40B4-BE49-F238E27FC236}">
              <a16:creationId xmlns:a16="http://schemas.microsoft.com/office/drawing/2014/main" id="{939DBB3B-805F-4A7A-800F-3006FAD754A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2" name="直線コネクタ 681">
          <a:extLst>
            <a:ext uri="{FF2B5EF4-FFF2-40B4-BE49-F238E27FC236}">
              <a16:creationId xmlns:a16="http://schemas.microsoft.com/office/drawing/2014/main" id="{C9C4352B-06F4-481A-AF6D-CBA1F435ADC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3" name="テキスト ボックス 682">
          <a:extLst>
            <a:ext uri="{FF2B5EF4-FFF2-40B4-BE49-F238E27FC236}">
              <a16:creationId xmlns:a16="http://schemas.microsoft.com/office/drawing/2014/main" id="{1363777E-2868-4276-AECB-1214CA1BE5A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4" name="直線コネクタ 683">
          <a:extLst>
            <a:ext uri="{FF2B5EF4-FFF2-40B4-BE49-F238E27FC236}">
              <a16:creationId xmlns:a16="http://schemas.microsoft.com/office/drawing/2014/main" id="{C88699BB-2EA0-4601-8AC4-E9AE6484D96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5" name="テキスト ボックス 684">
          <a:extLst>
            <a:ext uri="{FF2B5EF4-FFF2-40B4-BE49-F238E27FC236}">
              <a16:creationId xmlns:a16="http://schemas.microsoft.com/office/drawing/2014/main" id="{37824021-14AB-45F9-8E98-FC54BA8CBDA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6" name="直線コネクタ 685">
          <a:extLst>
            <a:ext uri="{FF2B5EF4-FFF2-40B4-BE49-F238E27FC236}">
              <a16:creationId xmlns:a16="http://schemas.microsoft.com/office/drawing/2014/main" id="{190901E3-7913-4AA8-8A06-C21901B2795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7" name="テキスト ボックス 686">
          <a:extLst>
            <a:ext uri="{FF2B5EF4-FFF2-40B4-BE49-F238E27FC236}">
              <a16:creationId xmlns:a16="http://schemas.microsoft.com/office/drawing/2014/main" id="{97C279B3-47EC-4439-B1FA-2B0A9A808F8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8" name="直線コネクタ 687">
          <a:extLst>
            <a:ext uri="{FF2B5EF4-FFF2-40B4-BE49-F238E27FC236}">
              <a16:creationId xmlns:a16="http://schemas.microsoft.com/office/drawing/2014/main" id="{5246CFE3-266B-4026-8A70-D76ABA085DE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9" name="テキスト ボックス 688">
          <a:extLst>
            <a:ext uri="{FF2B5EF4-FFF2-40B4-BE49-F238E27FC236}">
              <a16:creationId xmlns:a16="http://schemas.microsoft.com/office/drawing/2014/main" id="{D7AE947E-FB73-45AB-9633-F140A15ED0F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0" name="直線コネクタ 689">
          <a:extLst>
            <a:ext uri="{FF2B5EF4-FFF2-40B4-BE49-F238E27FC236}">
              <a16:creationId xmlns:a16="http://schemas.microsoft.com/office/drawing/2014/main" id="{8784970F-AF68-42C0-9AD6-D2B19A00FC2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1" name="テキスト ボックス 690">
          <a:extLst>
            <a:ext uri="{FF2B5EF4-FFF2-40B4-BE49-F238E27FC236}">
              <a16:creationId xmlns:a16="http://schemas.microsoft.com/office/drawing/2014/main" id="{52204734-B434-4D31-B5F0-F209A7C8ED2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2" name="直線コネクタ 691">
          <a:extLst>
            <a:ext uri="{FF2B5EF4-FFF2-40B4-BE49-F238E27FC236}">
              <a16:creationId xmlns:a16="http://schemas.microsoft.com/office/drawing/2014/main" id="{9BF83D2B-3A9E-4B8F-B3DD-2A279FB88DF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3" name="テキスト ボックス 692">
          <a:extLst>
            <a:ext uri="{FF2B5EF4-FFF2-40B4-BE49-F238E27FC236}">
              <a16:creationId xmlns:a16="http://schemas.microsoft.com/office/drawing/2014/main" id="{4E830201-66AE-4032-841F-308154A222E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a16="http://schemas.microsoft.com/office/drawing/2014/main" id="{9F750A2C-31C8-4081-9E69-DB658C77808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庁舎】&#10;有形固定資産減価償却率グラフ枠">
          <a:extLst>
            <a:ext uri="{FF2B5EF4-FFF2-40B4-BE49-F238E27FC236}">
              <a16:creationId xmlns:a16="http://schemas.microsoft.com/office/drawing/2014/main" id="{070154E8-65F9-474B-9DB6-222207C31A5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696" name="直線コネクタ 695">
          <a:extLst>
            <a:ext uri="{FF2B5EF4-FFF2-40B4-BE49-F238E27FC236}">
              <a16:creationId xmlns:a16="http://schemas.microsoft.com/office/drawing/2014/main" id="{17924032-86E9-4589-9ABD-37C525E179F8}"/>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7" name="【庁舎】&#10;有形固定資産減価償却率最小値テキスト">
          <a:extLst>
            <a:ext uri="{FF2B5EF4-FFF2-40B4-BE49-F238E27FC236}">
              <a16:creationId xmlns:a16="http://schemas.microsoft.com/office/drawing/2014/main" id="{29AE9107-0550-42D5-BAA0-258BD2759A4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8" name="直線コネクタ 697">
          <a:extLst>
            <a:ext uri="{FF2B5EF4-FFF2-40B4-BE49-F238E27FC236}">
              <a16:creationId xmlns:a16="http://schemas.microsoft.com/office/drawing/2014/main" id="{0A8417A3-F3FD-475E-AEA3-02457BB8781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99" name="【庁舎】&#10;有形固定資産減価償却率最大値テキスト">
          <a:extLst>
            <a:ext uri="{FF2B5EF4-FFF2-40B4-BE49-F238E27FC236}">
              <a16:creationId xmlns:a16="http://schemas.microsoft.com/office/drawing/2014/main" id="{07B48D3A-E3C4-4B1C-A7D4-6A6F58B62E2D}"/>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00" name="直線コネクタ 699">
          <a:extLst>
            <a:ext uri="{FF2B5EF4-FFF2-40B4-BE49-F238E27FC236}">
              <a16:creationId xmlns:a16="http://schemas.microsoft.com/office/drawing/2014/main" id="{50B1C0F4-A8D1-41EB-9020-CE797DFDCF8F}"/>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701" name="【庁舎】&#10;有形固定資産減価償却率平均値テキスト">
          <a:extLst>
            <a:ext uri="{FF2B5EF4-FFF2-40B4-BE49-F238E27FC236}">
              <a16:creationId xmlns:a16="http://schemas.microsoft.com/office/drawing/2014/main" id="{08C8B7CF-141E-42A3-A4D3-D79C82DBD0FD}"/>
            </a:ext>
          </a:extLst>
        </xdr:cNvPr>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702" name="フローチャート: 判断 701">
          <a:extLst>
            <a:ext uri="{FF2B5EF4-FFF2-40B4-BE49-F238E27FC236}">
              <a16:creationId xmlns:a16="http://schemas.microsoft.com/office/drawing/2014/main" id="{53276F2B-E33B-4803-8E83-DE8626BCB6E0}"/>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703" name="フローチャート: 判断 702">
          <a:extLst>
            <a:ext uri="{FF2B5EF4-FFF2-40B4-BE49-F238E27FC236}">
              <a16:creationId xmlns:a16="http://schemas.microsoft.com/office/drawing/2014/main" id="{6031BA94-FB3E-4D93-8555-842C961C52F8}"/>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04" name="フローチャート: 判断 703">
          <a:extLst>
            <a:ext uri="{FF2B5EF4-FFF2-40B4-BE49-F238E27FC236}">
              <a16:creationId xmlns:a16="http://schemas.microsoft.com/office/drawing/2014/main" id="{14E1939B-3821-467D-B403-EC6FE72B865A}"/>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05" name="フローチャート: 判断 704">
          <a:extLst>
            <a:ext uri="{FF2B5EF4-FFF2-40B4-BE49-F238E27FC236}">
              <a16:creationId xmlns:a16="http://schemas.microsoft.com/office/drawing/2014/main" id="{13E88062-6D51-4E9A-A120-315A98C7CDEC}"/>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706" name="フローチャート: 判断 705">
          <a:extLst>
            <a:ext uri="{FF2B5EF4-FFF2-40B4-BE49-F238E27FC236}">
              <a16:creationId xmlns:a16="http://schemas.microsoft.com/office/drawing/2014/main" id="{078E9109-4E7F-4350-9DF1-120B619B3EC7}"/>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F35A6F73-31AF-46A2-8236-AD37903CDD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D5B83E76-B553-45B4-B933-1718F2846D1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7239993D-B21F-4984-B967-37FD9025B66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914F8A9F-BEAC-4DDE-AF7E-549D91AACFB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A954E7E9-FCB7-4497-B1E9-3AE68AEF510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69487</xdr:rowOff>
    </xdr:from>
    <xdr:to>
      <xdr:col>85</xdr:col>
      <xdr:colOff>177800</xdr:colOff>
      <xdr:row>105</xdr:row>
      <xdr:rowOff>171087</xdr:rowOff>
    </xdr:to>
    <xdr:sp macro="" textlink="">
      <xdr:nvSpPr>
        <xdr:cNvPr id="712" name="楕円 711">
          <a:extLst>
            <a:ext uri="{FF2B5EF4-FFF2-40B4-BE49-F238E27FC236}">
              <a16:creationId xmlns:a16="http://schemas.microsoft.com/office/drawing/2014/main" id="{A7B2D44A-78FD-47A2-A248-043E0747DA84}"/>
            </a:ext>
          </a:extLst>
        </xdr:cNvPr>
        <xdr:cNvSpPr/>
      </xdr:nvSpPr>
      <xdr:spPr>
        <a:xfrm>
          <a:off x="16268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47914</xdr:rowOff>
    </xdr:from>
    <xdr:ext cx="405111" cy="259045"/>
    <xdr:sp macro="" textlink="">
      <xdr:nvSpPr>
        <xdr:cNvPr id="713" name="【庁舎】&#10;有形固定資産減価償却率該当値テキスト">
          <a:extLst>
            <a:ext uri="{FF2B5EF4-FFF2-40B4-BE49-F238E27FC236}">
              <a16:creationId xmlns:a16="http://schemas.microsoft.com/office/drawing/2014/main" id="{B7F82D88-36C0-49DD-B588-9ED24B52D0AA}"/>
            </a:ext>
          </a:extLst>
        </xdr:cNvPr>
        <xdr:cNvSpPr txBox="1"/>
      </xdr:nvSpPr>
      <xdr:spPr>
        <a:xfrm>
          <a:off x="16357600"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28666</xdr:rowOff>
    </xdr:from>
    <xdr:to>
      <xdr:col>81</xdr:col>
      <xdr:colOff>101600</xdr:colOff>
      <xdr:row>105</xdr:row>
      <xdr:rowOff>130266</xdr:rowOff>
    </xdr:to>
    <xdr:sp macro="" textlink="">
      <xdr:nvSpPr>
        <xdr:cNvPr id="714" name="楕円 713">
          <a:extLst>
            <a:ext uri="{FF2B5EF4-FFF2-40B4-BE49-F238E27FC236}">
              <a16:creationId xmlns:a16="http://schemas.microsoft.com/office/drawing/2014/main" id="{D4C28496-0256-4092-9403-713A8DF09ED9}"/>
            </a:ext>
          </a:extLst>
        </xdr:cNvPr>
        <xdr:cNvSpPr/>
      </xdr:nvSpPr>
      <xdr:spPr>
        <a:xfrm>
          <a:off x="15430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79466</xdr:rowOff>
    </xdr:from>
    <xdr:to>
      <xdr:col>85</xdr:col>
      <xdr:colOff>127000</xdr:colOff>
      <xdr:row>105</xdr:row>
      <xdr:rowOff>120287</xdr:rowOff>
    </xdr:to>
    <xdr:cxnSp macro="">
      <xdr:nvCxnSpPr>
        <xdr:cNvPr id="715" name="直線コネクタ 714">
          <a:extLst>
            <a:ext uri="{FF2B5EF4-FFF2-40B4-BE49-F238E27FC236}">
              <a16:creationId xmlns:a16="http://schemas.microsoft.com/office/drawing/2014/main" id="{4EFFF8EE-45F2-4E62-B250-580AEDD08391}"/>
            </a:ext>
          </a:extLst>
        </xdr:cNvPr>
        <xdr:cNvCxnSpPr/>
      </xdr:nvCxnSpPr>
      <xdr:spPr>
        <a:xfrm>
          <a:off x="15481300" y="1808171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716" name="楕円 715">
          <a:extLst>
            <a:ext uri="{FF2B5EF4-FFF2-40B4-BE49-F238E27FC236}">
              <a16:creationId xmlns:a16="http://schemas.microsoft.com/office/drawing/2014/main" id="{A1F84DC3-A57E-44E6-A73E-B3D0F8E490B5}"/>
            </a:ext>
          </a:extLst>
        </xdr:cNvPr>
        <xdr:cNvSpPr/>
      </xdr:nvSpPr>
      <xdr:spPr>
        <a:xfrm>
          <a:off x="14541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38644</xdr:rowOff>
    </xdr:from>
    <xdr:to>
      <xdr:col>81</xdr:col>
      <xdr:colOff>50800</xdr:colOff>
      <xdr:row>105</xdr:row>
      <xdr:rowOff>79466</xdr:rowOff>
    </xdr:to>
    <xdr:cxnSp macro="">
      <xdr:nvCxnSpPr>
        <xdr:cNvPr id="717" name="直線コネクタ 716">
          <a:extLst>
            <a:ext uri="{FF2B5EF4-FFF2-40B4-BE49-F238E27FC236}">
              <a16:creationId xmlns:a16="http://schemas.microsoft.com/office/drawing/2014/main" id="{819F9843-F555-4516-A22F-A704CA37BC82}"/>
            </a:ext>
          </a:extLst>
        </xdr:cNvPr>
        <xdr:cNvCxnSpPr/>
      </xdr:nvCxnSpPr>
      <xdr:spPr>
        <a:xfrm>
          <a:off x="14592300" y="1804089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147864</xdr:rowOff>
    </xdr:from>
    <xdr:to>
      <xdr:col>72</xdr:col>
      <xdr:colOff>38100</xdr:colOff>
      <xdr:row>104</xdr:row>
      <xdr:rowOff>78014</xdr:rowOff>
    </xdr:to>
    <xdr:sp macro="" textlink="">
      <xdr:nvSpPr>
        <xdr:cNvPr id="718" name="楕円 717">
          <a:extLst>
            <a:ext uri="{FF2B5EF4-FFF2-40B4-BE49-F238E27FC236}">
              <a16:creationId xmlns:a16="http://schemas.microsoft.com/office/drawing/2014/main" id="{A4B13E9F-1CAF-4513-BF0C-851675A3829F}"/>
            </a:ext>
          </a:extLst>
        </xdr:cNvPr>
        <xdr:cNvSpPr/>
      </xdr:nvSpPr>
      <xdr:spPr>
        <a:xfrm>
          <a:off x="13652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27214</xdr:rowOff>
    </xdr:from>
    <xdr:to>
      <xdr:col>76</xdr:col>
      <xdr:colOff>114300</xdr:colOff>
      <xdr:row>105</xdr:row>
      <xdr:rowOff>38644</xdr:rowOff>
    </xdr:to>
    <xdr:cxnSp macro="">
      <xdr:nvCxnSpPr>
        <xdr:cNvPr id="719" name="直線コネクタ 718">
          <a:extLst>
            <a:ext uri="{FF2B5EF4-FFF2-40B4-BE49-F238E27FC236}">
              <a16:creationId xmlns:a16="http://schemas.microsoft.com/office/drawing/2014/main" id="{3AFAC44D-7E28-47A4-A6CE-E40E49A5F9EB}"/>
            </a:ext>
          </a:extLst>
        </xdr:cNvPr>
        <xdr:cNvCxnSpPr/>
      </xdr:nvCxnSpPr>
      <xdr:spPr>
        <a:xfrm>
          <a:off x="13703300" y="1785801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158948</xdr:rowOff>
    </xdr:from>
    <xdr:ext cx="405111" cy="259045"/>
    <xdr:sp macro="" textlink="">
      <xdr:nvSpPr>
        <xdr:cNvPr id="720" name="n_1aveValue【庁舎】&#10;有形固定資産減価償却率">
          <a:extLst>
            <a:ext uri="{FF2B5EF4-FFF2-40B4-BE49-F238E27FC236}">
              <a16:creationId xmlns:a16="http://schemas.microsoft.com/office/drawing/2014/main" id="{19770BEB-9BA7-498D-9552-E437DF11D9AA}"/>
            </a:ext>
          </a:extLst>
        </xdr:cNvPr>
        <xdr:cNvSpPr txBox="1"/>
      </xdr:nvSpPr>
      <xdr:spPr>
        <a:xfrm>
          <a:off x="152660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21" name="n_2aveValue【庁舎】&#10;有形固定資産減価償却率">
          <a:extLst>
            <a:ext uri="{FF2B5EF4-FFF2-40B4-BE49-F238E27FC236}">
              <a16:creationId xmlns:a16="http://schemas.microsoft.com/office/drawing/2014/main" id="{39128465-9979-4329-A87A-1E89C262669F}"/>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722" name="n_3aveValue【庁舎】&#10;有形固定資産減価償却率">
          <a:extLst>
            <a:ext uri="{FF2B5EF4-FFF2-40B4-BE49-F238E27FC236}">
              <a16:creationId xmlns:a16="http://schemas.microsoft.com/office/drawing/2014/main" id="{F76983FF-757A-4265-81F5-24E7B475E133}"/>
            </a:ext>
          </a:extLst>
        </xdr:cNvPr>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723" name="n_4aveValue【庁舎】&#10;有形固定資産減価償却率">
          <a:extLst>
            <a:ext uri="{FF2B5EF4-FFF2-40B4-BE49-F238E27FC236}">
              <a16:creationId xmlns:a16="http://schemas.microsoft.com/office/drawing/2014/main" id="{AC820585-DAA2-464B-BEE3-BBD720C22670}"/>
            </a:ext>
          </a:extLst>
        </xdr:cNvPr>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146793</xdr:rowOff>
    </xdr:from>
    <xdr:ext cx="405111" cy="259045"/>
    <xdr:sp macro="" textlink="">
      <xdr:nvSpPr>
        <xdr:cNvPr id="724" name="n_1mainValue【庁舎】&#10;有形固定資産減価償却率">
          <a:extLst>
            <a:ext uri="{FF2B5EF4-FFF2-40B4-BE49-F238E27FC236}">
              <a16:creationId xmlns:a16="http://schemas.microsoft.com/office/drawing/2014/main" id="{31B8C3F3-DE58-45CC-ACE2-901B5CB6287F}"/>
            </a:ext>
          </a:extLst>
        </xdr:cNvPr>
        <xdr:cNvSpPr txBox="1"/>
      </xdr:nvSpPr>
      <xdr:spPr>
        <a:xfrm>
          <a:off x="152660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725" name="n_2mainValue【庁舎】&#10;有形固定資産減価償却率">
          <a:extLst>
            <a:ext uri="{FF2B5EF4-FFF2-40B4-BE49-F238E27FC236}">
              <a16:creationId xmlns:a16="http://schemas.microsoft.com/office/drawing/2014/main" id="{56A608D5-0FE3-4B0A-8B22-D10A7337CCAD}"/>
            </a:ext>
          </a:extLst>
        </xdr:cNvPr>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94541</xdr:rowOff>
    </xdr:from>
    <xdr:ext cx="405111" cy="259045"/>
    <xdr:sp macro="" textlink="">
      <xdr:nvSpPr>
        <xdr:cNvPr id="726" name="n_3mainValue【庁舎】&#10;有形固定資産減価償却率">
          <a:extLst>
            <a:ext uri="{FF2B5EF4-FFF2-40B4-BE49-F238E27FC236}">
              <a16:creationId xmlns:a16="http://schemas.microsoft.com/office/drawing/2014/main" id="{7A1C69FB-BA4F-42A6-AD7D-8C8CA7BCA66E}"/>
            </a:ext>
          </a:extLst>
        </xdr:cNvPr>
        <xdr:cNvSpPr txBox="1"/>
      </xdr:nvSpPr>
      <xdr:spPr>
        <a:xfrm>
          <a:off x="13500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a:extLst>
            <a:ext uri="{FF2B5EF4-FFF2-40B4-BE49-F238E27FC236}">
              <a16:creationId xmlns:a16="http://schemas.microsoft.com/office/drawing/2014/main" id="{1FF5C4C2-ED0D-4B9D-87E3-970DBA2E28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a:extLst>
            <a:ext uri="{FF2B5EF4-FFF2-40B4-BE49-F238E27FC236}">
              <a16:creationId xmlns:a16="http://schemas.microsoft.com/office/drawing/2014/main" id="{902B30B8-A8CB-4C6A-9313-2C6E0691703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a:extLst>
            <a:ext uri="{FF2B5EF4-FFF2-40B4-BE49-F238E27FC236}">
              <a16:creationId xmlns:a16="http://schemas.microsoft.com/office/drawing/2014/main" id="{ECB8227B-E28E-4BBF-B408-1BB0FA921D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a:extLst>
            <a:ext uri="{FF2B5EF4-FFF2-40B4-BE49-F238E27FC236}">
              <a16:creationId xmlns:a16="http://schemas.microsoft.com/office/drawing/2014/main" id="{C45C20DA-493A-4126-BC72-E9C1A73BC1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a:extLst>
            <a:ext uri="{FF2B5EF4-FFF2-40B4-BE49-F238E27FC236}">
              <a16:creationId xmlns:a16="http://schemas.microsoft.com/office/drawing/2014/main" id="{CC1DE1D8-C034-4C79-BD54-6F59F7F1AC6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a:extLst>
            <a:ext uri="{FF2B5EF4-FFF2-40B4-BE49-F238E27FC236}">
              <a16:creationId xmlns:a16="http://schemas.microsoft.com/office/drawing/2014/main" id="{E6CC190C-E567-4DE5-9E9F-33A227A4CD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a:extLst>
            <a:ext uri="{FF2B5EF4-FFF2-40B4-BE49-F238E27FC236}">
              <a16:creationId xmlns:a16="http://schemas.microsoft.com/office/drawing/2014/main" id="{AF4BCEA9-E353-431C-B3A6-F3432A8164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a:extLst>
            <a:ext uri="{FF2B5EF4-FFF2-40B4-BE49-F238E27FC236}">
              <a16:creationId xmlns:a16="http://schemas.microsoft.com/office/drawing/2014/main" id="{F65D8987-A320-4C0E-935C-38A246BD650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a:extLst>
            <a:ext uri="{FF2B5EF4-FFF2-40B4-BE49-F238E27FC236}">
              <a16:creationId xmlns:a16="http://schemas.microsoft.com/office/drawing/2014/main" id="{40DE9F3C-C116-4779-9571-DD2E0588BD6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a:extLst>
            <a:ext uri="{FF2B5EF4-FFF2-40B4-BE49-F238E27FC236}">
              <a16:creationId xmlns:a16="http://schemas.microsoft.com/office/drawing/2014/main" id="{9599E232-6F81-40AC-A4FD-93FB38297A4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7" name="直線コネクタ 736">
          <a:extLst>
            <a:ext uri="{FF2B5EF4-FFF2-40B4-BE49-F238E27FC236}">
              <a16:creationId xmlns:a16="http://schemas.microsoft.com/office/drawing/2014/main" id="{91849325-6C97-4AAA-8D8B-E2F3024EEF7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8" name="テキスト ボックス 737">
          <a:extLst>
            <a:ext uri="{FF2B5EF4-FFF2-40B4-BE49-F238E27FC236}">
              <a16:creationId xmlns:a16="http://schemas.microsoft.com/office/drawing/2014/main" id="{A4A06547-FCA7-4AD3-A7F8-2E545807614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9" name="直線コネクタ 738">
          <a:extLst>
            <a:ext uri="{FF2B5EF4-FFF2-40B4-BE49-F238E27FC236}">
              <a16:creationId xmlns:a16="http://schemas.microsoft.com/office/drawing/2014/main" id="{B21213D9-51DD-487D-8C55-704599AA791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0" name="テキスト ボックス 739">
          <a:extLst>
            <a:ext uri="{FF2B5EF4-FFF2-40B4-BE49-F238E27FC236}">
              <a16:creationId xmlns:a16="http://schemas.microsoft.com/office/drawing/2014/main" id="{D59F8B09-7A1E-48AB-907A-CC1D7D2F8C7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1" name="直線コネクタ 740">
          <a:extLst>
            <a:ext uri="{FF2B5EF4-FFF2-40B4-BE49-F238E27FC236}">
              <a16:creationId xmlns:a16="http://schemas.microsoft.com/office/drawing/2014/main" id="{2B0FF8F2-6B93-4D27-B0D1-48AECB70054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2" name="テキスト ボックス 741">
          <a:extLst>
            <a:ext uri="{FF2B5EF4-FFF2-40B4-BE49-F238E27FC236}">
              <a16:creationId xmlns:a16="http://schemas.microsoft.com/office/drawing/2014/main" id="{70E72146-BA8F-4AB5-B7D4-CF75D27DDCB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3" name="直線コネクタ 742">
          <a:extLst>
            <a:ext uri="{FF2B5EF4-FFF2-40B4-BE49-F238E27FC236}">
              <a16:creationId xmlns:a16="http://schemas.microsoft.com/office/drawing/2014/main" id="{0E079FFC-FAFB-479E-9F9C-E17260F6C1E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4" name="テキスト ボックス 743">
          <a:extLst>
            <a:ext uri="{FF2B5EF4-FFF2-40B4-BE49-F238E27FC236}">
              <a16:creationId xmlns:a16="http://schemas.microsoft.com/office/drawing/2014/main" id="{CB46FFC1-D4CC-4C0A-864A-BD33DECC9EF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5" name="直線コネクタ 744">
          <a:extLst>
            <a:ext uri="{FF2B5EF4-FFF2-40B4-BE49-F238E27FC236}">
              <a16:creationId xmlns:a16="http://schemas.microsoft.com/office/drawing/2014/main" id="{1D22444B-3636-4DB0-881B-D886B6D1AE7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46" name="テキスト ボックス 745">
          <a:extLst>
            <a:ext uri="{FF2B5EF4-FFF2-40B4-BE49-F238E27FC236}">
              <a16:creationId xmlns:a16="http://schemas.microsoft.com/office/drawing/2014/main" id="{139D0401-871C-4109-BAFF-860EEAC0B3BE}"/>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a:extLst>
            <a:ext uri="{FF2B5EF4-FFF2-40B4-BE49-F238E27FC236}">
              <a16:creationId xmlns:a16="http://schemas.microsoft.com/office/drawing/2014/main" id="{9DF15754-C031-4798-9B75-4B6AC5665FB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48" name="テキスト ボックス 747">
          <a:extLst>
            <a:ext uri="{FF2B5EF4-FFF2-40B4-BE49-F238E27FC236}">
              <a16:creationId xmlns:a16="http://schemas.microsoft.com/office/drawing/2014/main" id="{A47BF5A3-6176-4B75-B49A-F4AB1557152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a:extLst>
            <a:ext uri="{FF2B5EF4-FFF2-40B4-BE49-F238E27FC236}">
              <a16:creationId xmlns:a16="http://schemas.microsoft.com/office/drawing/2014/main" id="{36B22985-56C3-46F7-B92A-5F2F5C8CEAA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750" name="直線コネクタ 749">
          <a:extLst>
            <a:ext uri="{FF2B5EF4-FFF2-40B4-BE49-F238E27FC236}">
              <a16:creationId xmlns:a16="http://schemas.microsoft.com/office/drawing/2014/main" id="{580EA4EE-E133-4A06-AFD6-1991B1BFE272}"/>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751" name="【庁舎】&#10;一人当たり面積最小値テキスト">
          <a:extLst>
            <a:ext uri="{FF2B5EF4-FFF2-40B4-BE49-F238E27FC236}">
              <a16:creationId xmlns:a16="http://schemas.microsoft.com/office/drawing/2014/main" id="{F3560CB5-7ECB-4553-8570-8EB5D4A2F202}"/>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752" name="直線コネクタ 751">
          <a:extLst>
            <a:ext uri="{FF2B5EF4-FFF2-40B4-BE49-F238E27FC236}">
              <a16:creationId xmlns:a16="http://schemas.microsoft.com/office/drawing/2014/main" id="{EAA74516-C760-4D21-9C3E-C556ED119FEF}"/>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753" name="【庁舎】&#10;一人当たり面積最大値テキスト">
          <a:extLst>
            <a:ext uri="{FF2B5EF4-FFF2-40B4-BE49-F238E27FC236}">
              <a16:creationId xmlns:a16="http://schemas.microsoft.com/office/drawing/2014/main" id="{E99C15BD-781B-41F6-B4E0-76097B858C56}"/>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754" name="直線コネクタ 753">
          <a:extLst>
            <a:ext uri="{FF2B5EF4-FFF2-40B4-BE49-F238E27FC236}">
              <a16:creationId xmlns:a16="http://schemas.microsoft.com/office/drawing/2014/main" id="{A8D2300C-7106-4475-97F4-434B116C66DA}"/>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755" name="【庁舎】&#10;一人当たり面積平均値テキスト">
          <a:extLst>
            <a:ext uri="{FF2B5EF4-FFF2-40B4-BE49-F238E27FC236}">
              <a16:creationId xmlns:a16="http://schemas.microsoft.com/office/drawing/2014/main" id="{9D27E453-FE85-4801-A45E-0C63445D5590}"/>
            </a:ext>
          </a:extLst>
        </xdr:cNvPr>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756" name="フローチャート: 判断 755">
          <a:extLst>
            <a:ext uri="{FF2B5EF4-FFF2-40B4-BE49-F238E27FC236}">
              <a16:creationId xmlns:a16="http://schemas.microsoft.com/office/drawing/2014/main" id="{BB2D9429-3CF2-49C3-A651-DC8066861EE5}"/>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757" name="フローチャート: 判断 756">
          <a:extLst>
            <a:ext uri="{FF2B5EF4-FFF2-40B4-BE49-F238E27FC236}">
              <a16:creationId xmlns:a16="http://schemas.microsoft.com/office/drawing/2014/main" id="{A69E70EC-1F51-4B61-924B-C4B8B9FCEB5F}"/>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758" name="フローチャート: 判断 757">
          <a:extLst>
            <a:ext uri="{FF2B5EF4-FFF2-40B4-BE49-F238E27FC236}">
              <a16:creationId xmlns:a16="http://schemas.microsoft.com/office/drawing/2014/main" id="{12B6C308-C920-46D6-B2AC-6E2E9C2CFF2A}"/>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759" name="フローチャート: 判断 758">
          <a:extLst>
            <a:ext uri="{FF2B5EF4-FFF2-40B4-BE49-F238E27FC236}">
              <a16:creationId xmlns:a16="http://schemas.microsoft.com/office/drawing/2014/main" id="{EF0F8D76-D2D0-4DA6-B1C0-701B86914078}"/>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760" name="フローチャート: 判断 759">
          <a:extLst>
            <a:ext uri="{FF2B5EF4-FFF2-40B4-BE49-F238E27FC236}">
              <a16:creationId xmlns:a16="http://schemas.microsoft.com/office/drawing/2014/main" id="{70E37DB7-6705-4786-9F86-1DEAB31858A0}"/>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C7E5E965-BAE0-4F88-86D0-D73A9DA2EE7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E4FC744C-6448-4EAE-BDE0-43667FAFF73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7E11B18F-AC76-4A5E-937A-D657CF6E120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F3A34688-F113-4ED0-AD4D-C2C03E4E29D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24D9EB53-EED9-4EF3-B055-893B7A96A15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2160</xdr:rowOff>
    </xdr:from>
    <xdr:to>
      <xdr:col>116</xdr:col>
      <xdr:colOff>114300</xdr:colOff>
      <xdr:row>108</xdr:row>
      <xdr:rowOff>103760</xdr:rowOff>
    </xdr:to>
    <xdr:sp macro="" textlink="">
      <xdr:nvSpPr>
        <xdr:cNvPr id="766" name="楕円 765">
          <a:extLst>
            <a:ext uri="{FF2B5EF4-FFF2-40B4-BE49-F238E27FC236}">
              <a16:creationId xmlns:a16="http://schemas.microsoft.com/office/drawing/2014/main" id="{6D97C5B2-8665-4F56-8C73-86C0210D800C}"/>
            </a:ext>
          </a:extLst>
        </xdr:cNvPr>
        <xdr:cNvSpPr/>
      </xdr:nvSpPr>
      <xdr:spPr>
        <a:xfrm>
          <a:off x="22110700" y="185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137178</xdr:rowOff>
    </xdr:from>
    <xdr:ext cx="469744" cy="259045"/>
    <xdr:sp macro="" textlink="">
      <xdr:nvSpPr>
        <xdr:cNvPr id="767" name="【庁舎】&#10;一人当たり面積該当値テキスト">
          <a:extLst>
            <a:ext uri="{FF2B5EF4-FFF2-40B4-BE49-F238E27FC236}">
              <a16:creationId xmlns:a16="http://schemas.microsoft.com/office/drawing/2014/main" id="{3891301F-0792-4635-937D-42DA989CEC5A}"/>
            </a:ext>
          </a:extLst>
        </xdr:cNvPr>
        <xdr:cNvSpPr txBox="1"/>
      </xdr:nvSpPr>
      <xdr:spPr>
        <a:xfrm>
          <a:off x="22199600" y="184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5080</xdr:rowOff>
    </xdr:from>
    <xdr:to>
      <xdr:col>112</xdr:col>
      <xdr:colOff>38100</xdr:colOff>
      <xdr:row>108</xdr:row>
      <xdr:rowOff>106680</xdr:rowOff>
    </xdr:to>
    <xdr:sp macro="" textlink="">
      <xdr:nvSpPr>
        <xdr:cNvPr id="768" name="楕円 767">
          <a:extLst>
            <a:ext uri="{FF2B5EF4-FFF2-40B4-BE49-F238E27FC236}">
              <a16:creationId xmlns:a16="http://schemas.microsoft.com/office/drawing/2014/main" id="{623BFDDE-BB5C-4035-B3C9-1215AA05A6D4}"/>
            </a:ext>
          </a:extLst>
        </xdr:cNvPr>
        <xdr:cNvSpPr/>
      </xdr:nvSpPr>
      <xdr:spPr>
        <a:xfrm>
          <a:off x="21272500" y="185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52960</xdr:rowOff>
    </xdr:from>
    <xdr:to>
      <xdr:col>116</xdr:col>
      <xdr:colOff>63500</xdr:colOff>
      <xdr:row>108</xdr:row>
      <xdr:rowOff>55880</xdr:rowOff>
    </xdr:to>
    <xdr:cxnSp macro="">
      <xdr:nvCxnSpPr>
        <xdr:cNvPr id="769" name="直線コネクタ 768">
          <a:extLst>
            <a:ext uri="{FF2B5EF4-FFF2-40B4-BE49-F238E27FC236}">
              <a16:creationId xmlns:a16="http://schemas.microsoft.com/office/drawing/2014/main" id="{B32D155D-0E89-415A-984B-8870C4F06F68}"/>
            </a:ext>
          </a:extLst>
        </xdr:cNvPr>
        <xdr:cNvCxnSpPr/>
      </xdr:nvCxnSpPr>
      <xdr:spPr>
        <a:xfrm flipV="1">
          <a:off x="21323300" y="18569560"/>
          <a:ext cx="8382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7365</xdr:rowOff>
    </xdr:from>
    <xdr:to>
      <xdr:col>107</xdr:col>
      <xdr:colOff>101600</xdr:colOff>
      <xdr:row>108</xdr:row>
      <xdr:rowOff>108965</xdr:rowOff>
    </xdr:to>
    <xdr:sp macro="" textlink="">
      <xdr:nvSpPr>
        <xdr:cNvPr id="770" name="楕円 769">
          <a:extLst>
            <a:ext uri="{FF2B5EF4-FFF2-40B4-BE49-F238E27FC236}">
              <a16:creationId xmlns:a16="http://schemas.microsoft.com/office/drawing/2014/main" id="{0C44C279-C6D0-4426-9080-89AE10553D14}"/>
            </a:ext>
          </a:extLst>
        </xdr:cNvPr>
        <xdr:cNvSpPr/>
      </xdr:nvSpPr>
      <xdr:spPr>
        <a:xfrm>
          <a:off x="20383500" y="185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55880</xdr:rowOff>
    </xdr:from>
    <xdr:to>
      <xdr:col>111</xdr:col>
      <xdr:colOff>177800</xdr:colOff>
      <xdr:row>108</xdr:row>
      <xdr:rowOff>58165</xdr:rowOff>
    </xdr:to>
    <xdr:cxnSp macro="">
      <xdr:nvCxnSpPr>
        <xdr:cNvPr id="771" name="直線コネクタ 770">
          <a:extLst>
            <a:ext uri="{FF2B5EF4-FFF2-40B4-BE49-F238E27FC236}">
              <a16:creationId xmlns:a16="http://schemas.microsoft.com/office/drawing/2014/main" id="{34C5B3BE-2F40-4A25-B4C3-E4853239CF91}"/>
            </a:ext>
          </a:extLst>
        </xdr:cNvPr>
        <xdr:cNvCxnSpPr/>
      </xdr:nvCxnSpPr>
      <xdr:spPr>
        <a:xfrm flipV="1">
          <a:off x="20434300" y="185724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38736</xdr:rowOff>
    </xdr:from>
    <xdr:to>
      <xdr:col>102</xdr:col>
      <xdr:colOff>165100</xdr:colOff>
      <xdr:row>108</xdr:row>
      <xdr:rowOff>140336</xdr:rowOff>
    </xdr:to>
    <xdr:sp macro="" textlink="">
      <xdr:nvSpPr>
        <xdr:cNvPr id="772" name="楕円 771">
          <a:extLst>
            <a:ext uri="{FF2B5EF4-FFF2-40B4-BE49-F238E27FC236}">
              <a16:creationId xmlns:a16="http://schemas.microsoft.com/office/drawing/2014/main" id="{6D1D7F9B-A2FB-415E-A38C-EED3FE740852}"/>
            </a:ext>
          </a:extLst>
        </xdr:cNvPr>
        <xdr:cNvSpPr/>
      </xdr:nvSpPr>
      <xdr:spPr>
        <a:xfrm>
          <a:off x="194945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58165</xdr:rowOff>
    </xdr:from>
    <xdr:to>
      <xdr:col>107</xdr:col>
      <xdr:colOff>50800</xdr:colOff>
      <xdr:row>108</xdr:row>
      <xdr:rowOff>89536</xdr:rowOff>
    </xdr:to>
    <xdr:cxnSp macro="">
      <xdr:nvCxnSpPr>
        <xdr:cNvPr id="773" name="直線コネクタ 772">
          <a:extLst>
            <a:ext uri="{FF2B5EF4-FFF2-40B4-BE49-F238E27FC236}">
              <a16:creationId xmlns:a16="http://schemas.microsoft.com/office/drawing/2014/main" id="{77CCAC0F-43DD-48F5-A6C0-DBA8AE761AF7}"/>
            </a:ext>
          </a:extLst>
        </xdr:cNvPr>
        <xdr:cNvCxnSpPr/>
      </xdr:nvCxnSpPr>
      <xdr:spPr>
        <a:xfrm flipV="1">
          <a:off x="19545300" y="18574765"/>
          <a:ext cx="889000" cy="3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774" name="n_1aveValue【庁舎】&#10;一人当たり面積">
          <a:extLst>
            <a:ext uri="{FF2B5EF4-FFF2-40B4-BE49-F238E27FC236}">
              <a16:creationId xmlns:a16="http://schemas.microsoft.com/office/drawing/2014/main" id="{6E771429-03E7-4F8C-9353-91328DF19E1F}"/>
            </a:ext>
          </a:extLst>
        </xdr:cNvPr>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775" name="n_2aveValue【庁舎】&#10;一人当たり面積">
          <a:extLst>
            <a:ext uri="{FF2B5EF4-FFF2-40B4-BE49-F238E27FC236}">
              <a16:creationId xmlns:a16="http://schemas.microsoft.com/office/drawing/2014/main" id="{BC87ECA4-F7E3-4306-BA07-81DB92D546EC}"/>
            </a:ext>
          </a:extLst>
        </xdr:cNvPr>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776" name="n_3aveValue【庁舎】&#10;一人当たり面積">
          <a:extLst>
            <a:ext uri="{FF2B5EF4-FFF2-40B4-BE49-F238E27FC236}">
              <a16:creationId xmlns:a16="http://schemas.microsoft.com/office/drawing/2014/main" id="{E569F8DA-2798-4836-BD08-089DBE131EE8}"/>
            </a:ext>
          </a:extLst>
        </xdr:cNvPr>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777" name="n_4aveValue【庁舎】&#10;一人当たり面積">
          <a:extLst>
            <a:ext uri="{FF2B5EF4-FFF2-40B4-BE49-F238E27FC236}">
              <a16:creationId xmlns:a16="http://schemas.microsoft.com/office/drawing/2014/main" id="{FA6501AC-A23F-4AB6-8D6C-8156F6638435}"/>
            </a:ext>
          </a:extLst>
        </xdr:cNvPr>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97807</xdr:rowOff>
    </xdr:from>
    <xdr:ext cx="469744" cy="259045"/>
    <xdr:sp macro="" textlink="">
      <xdr:nvSpPr>
        <xdr:cNvPr id="778" name="n_1mainValue【庁舎】&#10;一人当たり面積">
          <a:extLst>
            <a:ext uri="{FF2B5EF4-FFF2-40B4-BE49-F238E27FC236}">
              <a16:creationId xmlns:a16="http://schemas.microsoft.com/office/drawing/2014/main" id="{86004749-F580-47A1-A259-26D6EFA4CDF3}"/>
            </a:ext>
          </a:extLst>
        </xdr:cNvPr>
        <xdr:cNvSpPr txBox="1"/>
      </xdr:nvSpPr>
      <xdr:spPr>
        <a:xfrm>
          <a:off x="21075727" y="186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100092</xdr:rowOff>
    </xdr:from>
    <xdr:ext cx="469744" cy="259045"/>
    <xdr:sp macro="" textlink="">
      <xdr:nvSpPr>
        <xdr:cNvPr id="779" name="n_2mainValue【庁舎】&#10;一人当たり面積">
          <a:extLst>
            <a:ext uri="{FF2B5EF4-FFF2-40B4-BE49-F238E27FC236}">
              <a16:creationId xmlns:a16="http://schemas.microsoft.com/office/drawing/2014/main" id="{0AEBAEB0-94CC-46F0-840E-2D0C5924F559}"/>
            </a:ext>
          </a:extLst>
        </xdr:cNvPr>
        <xdr:cNvSpPr txBox="1"/>
      </xdr:nvSpPr>
      <xdr:spPr>
        <a:xfrm>
          <a:off x="20199427" y="186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131463</xdr:rowOff>
    </xdr:from>
    <xdr:ext cx="469744" cy="259045"/>
    <xdr:sp macro="" textlink="">
      <xdr:nvSpPr>
        <xdr:cNvPr id="780" name="n_3mainValue【庁舎】&#10;一人当たり面積">
          <a:extLst>
            <a:ext uri="{FF2B5EF4-FFF2-40B4-BE49-F238E27FC236}">
              <a16:creationId xmlns:a16="http://schemas.microsoft.com/office/drawing/2014/main" id="{3BFEFDE3-76FB-439F-9D24-DF5F7393F4A9}"/>
            </a:ext>
          </a:extLst>
        </xdr:cNvPr>
        <xdr:cNvSpPr txBox="1"/>
      </xdr:nvSpPr>
      <xdr:spPr>
        <a:xfrm>
          <a:off x="19310427"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a:extLst>
            <a:ext uri="{FF2B5EF4-FFF2-40B4-BE49-F238E27FC236}">
              <a16:creationId xmlns:a16="http://schemas.microsoft.com/office/drawing/2014/main" id="{FBF65F26-7B50-4001-8DF7-51E65706FD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a:extLst>
            <a:ext uri="{FF2B5EF4-FFF2-40B4-BE49-F238E27FC236}">
              <a16:creationId xmlns:a16="http://schemas.microsoft.com/office/drawing/2014/main" id="{82BFC0C5-BF17-43A1-8DCF-3D61A7602DF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a:extLst>
            <a:ext uri="{FF2B5EF4-FFF2-40B4-BE49-F238E27FC236}">
              <a16:creationId xmlns:a16="http://schemas.microsoft.com/office/drawing/2014/main" id="{F668F75F-15AC-49D2-B90B-B15991F1C1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市民（町民）会館については、施設内修繕（更新）を実施したことから前年度より、減少しているが、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他の施設については上昇しており、また老朽化により償却率が高い数値である。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市民会館同様に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今後、公共施設等総合管理計画などを活用し、除却・複合等も検討し計画的な施設更新に努める。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3988724</v>
      </c>
      <c r="BO4" s="393"/>
      <c r="BP4" s="393"/>
      <c r="BQ4" s="393"/>
      <c r="BR4" s="393"/>
      <c r="BS4" s="393"/>
      <c r="BT4" s="393"/>
      <c r="BU4" s="394"/>
      <c r="BV4" s="392">
        <v>4485633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1.4</v>
      </c>
      <c r="CU4" s="399"/>
      <c r="CV4" s="399"/>
      <c r="CW4" s="399"/>
      <c r="CX4" s="399"/>
      <c r="CY4" s="399"/>
      <c r="CZ4" s="399"/>
      <c r="DA4" s="400"/>
      <c r="DB4" s="398">
        <v>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3931004</v>
      </c>
      <c r="BO5" s="430"/>
      <c r="BP5" s="430"/>
      <c r="BQ5" s="430"/>
      <c r="BR5" s="430"/>
      <c r="BS5" s="430"/>
      <c r="BT5" s="430"/>
      <c r="BU5" s="431"/>
      <c r="BV5" s="429">
        <v>4426197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94.9</v>
      </c>
      <c r="CU5" s="427"/>
      <c r="CV5" s="427"/>
      <c r="CW5" s="427"/>
      <c r="CX5" s="427"/>
      <c r="CY5" s="427"/>
      <c r="CZ5" s="427"/>
      <c r="DA5" s="428"/>
      <c r="DB5" s="426">
        <v>94.7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57720</v>
      </c>
      <c r="BO6" s="430"/>
      <c r="BP6" s="430"/>
      <c r="BQ6" s="430"/>
      <c r="BR6" s="430"/>
      <c r="BS6" s="430"/>
      <c r="BT6" s="430"/>
      <c r="BU6" s="431"/>
      <c r="BV6" s="429">
        <v>59436</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97.7</v>
      </c>
      <c r="CU6" s="467"/>
      <c r="CV6" s="467"/>
      <c r="CW6" s="467"/>
      <c r="CX6" s="467"/>
      <c r="CY6" s="467"/>
      <c r="CZ6" s="467"/>
      <c r="DA6" s="468"/>
      <c r="DB6" s="466">
        <v>98.6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24415</v>
      </c>
      <c r="BO7" s="430"/>
      <c r="BP7" s="430"/>
      <c r="BQ7" s="430"/>
      <c r="BR7" s="430"/>
      <c r="BS7" s="430"/>
      <c r="BT7" s="430"/>
      <c r="BU7" s="431"/>
      <c r="BV7" s="429">
        <v>12179</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2377407</v>
      </c>
      <c r="CU7" s="430"/>
      <c r="CV7" s="430"/>
      <c r="CW7" s="430"/>
      <c r="CX7" s="430"/>
      <c r="CY7" s="430"/>
      <c r="CZ7" s="430"/>
      <c r="DA7" s="431"/>
      <c r="DB7" s="429">
        <v>2356545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33305</v>
      </c>
      <c r="BO8" s="430"/>
      <c r="BP8" s="430"/>
      <c r="BQ8" s="430"/>
      <c r="BR8" s="430"/>
      <c r="BS8" s="430"/>
      <c r="BT8" s="430"/>
      <c r="BU8" s="431"/>
      <c r="BV8" s="429">
        <v>47257</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0.19</v>
      </c>
      <c r="CU8" s="470"/>
      <c r="CV8" s="470"/>
      <c r="CW8" s="470"/>
      <c r="CX8" s="470"/>
      <c r="CY8" s="470"/>
      <c r="CZ8" s="470"/>
      <c r="DA8" s="471"/>
      <c r="DB8" s="469">
        <v>0.19</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4127</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102</v>
      </c>
      <c r="AV9" s="462"/>
      <c r="AW9" s="462"/>
      <c r="AX9" s="462"/>
      <c r="AY9" s="463" t="s">
        <v>116</v>
      </c>
      <c r="AZ9" s="464"/>
      <c r="BA9" s="464"/>
      <c r="BB9" s="464"/>
      <c r="BC9" s="464"/>
      <c r="BD9" s="464"/>
      <c r="BE9" s="464"/>
      <c r="BF9" s="464"/>
      <c r="BG9" s="464"/>
      <c r="BH9" s="464"/>
      <c r="BI9" s="464"/>
      <c r="BJ9" s="464"/>
      <c r="BK9" s="464"/>
      <c r="BL9" s="464"/>
      <c r="BM9" s="465"/>
      <c r="BN9" s="429">
        <v>-13952</v>
      </c>
      <c r="BO9" s="430"/>
      <c r="BP9" s="430"/>
      <c r="BQ9" s="430"/>
      <c r="BR9" s="430"/>
      <c r="BS9" s="430"/>
      <c r="BT9" s="430"/>
      <c r="BU9" s="431"/>
      <c r="BV9" s="429">
        <v>-26939</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16.600000000000001</v>
      </c>
      <c r="CU9" s="427"/>
      <c r="CV9" s="427"/>
      <c r="CW9" s="427"/>
      <c r="CX9" s="427"/>
      <c r="CY9" s="427"/>
      <c r="CZ9" s="427"/>
      <c r="DA9" s="428"/>
      <c r="DB9" s="426">
        <v>15.9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4730</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0</v>
      </c>
      <c r="BO10" s="430"/>
      <c r="BP10" s="430"/>
      <c r="BQ10" s="430"/>
      <c r="BR10" s="430"/>
      <c r="BS10" s="430"/>
      <c r="BT10" s="430"/>
      <c r="BU10" s="431"/>
      <c r="BV10" s="429">
        <v>0</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120</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3919</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102</v>
      </c>
      <c r="AV12" s="462"/>
      <c r="AW12" s="462"/>
      <c r="AX12" s="462"/>
      <c r="AY12" s="463" t="s">
        <v>134</v>
      </c>
      <c r="AZ12" s="464"/>
      <c r="BA12" s="464"/>
      <c r="BB12" s="464"/>
      <c r="BC12" s="464"/>
      <c r="BD12" s="464"/>
      <c r="BE12" s="464"/>
      <c r="BF12" s="464"/>
      <c r="BG12" s="464"/>
      <c r="BH12" s="464"/>
      <c r="BI12" s="464"/>
      <c r="BJ12" s="464"/>
      <c r="BK12" s="464"/>
      <c r="BL12" s="464"/>
      <c r="BM12" s="465"/>
      <c r="BN12" s="429">
        <v>140000</v>
      </c>
      <c r="BO12" s="430"/>
      <c r="BP12" s="430"/>
      <c r="BQ12" s="430"/>
      <c r="BR12" s="430"/>
      <c r="BS12" s="430"/>
      <c r="BT12" s="430"/>
      <c r="BU12" s="431"/>
      <c r="BV12" s="429">
        <v>250000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3905</v>
      </c>
      <c r="S13" s="514"/>
      <c r="T13" s="514"/>
      <c r="U13" s="514"/>
      <c r="V13" s="515"/>
      <c r="W13" s="445" t="s">
        <v>137</v>
      </c>
      <c r="X13" s="446"/>
      <c r="Y13" s="446"/>
      <c r="Z13" s="446"/>
      <c r="AA13" s="446"/>
      <c r="AB13" s="436"/>
      <c r="AC13" s="480">
        <v>214</v>
      </c>
      <c r="AD13" s="481"/>
      <c r="AE13" s="481"/>
      <c r="AF13" s="481"/>
      <c r="AG13" s="523"/>
      <c r="AH13" s="480">
        <v>248</v>
      </c>
      <c r="AI13" s="481"/>
      <c r="AJ13" s="481"/>
      <c r="AK13" s="481"/>
      <c r="AL13" s="482"/>
      <c r="AM13" s="458" t="s">
        <v>138</v>
      </c>
      <c r="AN13" s="459"/>
      <c r="AO13" s="459"/>
      <c r="AP13" s="459"/>
      <c r="AQ13" s="459"/>
      <c r="AR13" s="459"/>
      <c r="AS13" s="459"/>
      <c r="AT13" s="460"/>
      <c r="AU13" s="461" t="s">
        <v>102</v>
      </c>
      <c r="AV13" s="462"/>
      <c r="AW13" s="462"/>
      <c r="AX13" s="462"/>
      <c r="AY13" s="463" t="s">
        <v>139</v>
      </c>
      <c r="AZ13" s="464"/>
      <c r="BA13" s="464"/>
      <c r="BB13" s="464"/>
      <c r="BC13" s="464"/>
      <c r="BD13" s="464"/>
      <c r="BE13" s="464"/>
      <c r="BF13" s="464"/>
      <c r="BG13" s="464"/>
      <c r="BH13" s="464"/>
      <c r="BI13" s="464"/>
      <c r="BJ13" s="464"/>
      <c r="BK13" s="464"/>
      <c r="BL13" s="464"/>
      <c r="BM13" s="465"/>
      <c r="BN13" s="429">
        <v>-153952</v>
      </c>
      <c r="BO13" s="430"/>
      <c r="BP13" s="430"/>
      <c r="BQ13" s="430"/>
      <c r="BR13" s="430"/>
      <c r="BS13" s="430"/>
      <c r="BT13" s="430"/>
      <c r="BU13" s="431"/>
      <c r="BV13" s="429">
        <v>-276939</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7</v>
      </c>
      <c r="CU13" s="427"/>
      <c r="CV13" s="427"/>
      <c r="CW13" s="427"/>
      <c r="CX13" s="427"/>
      <c r="CY13" s="427"/>
      <c r="CZ13" s="427"/>
      <c r="DA13" s="428"/>
      <c r="DB13" s="426">
        <v>6.7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141</v>
      </c>
      <c r="M14" s="511"/>
      <c r="N14" s="511"/>
      <c r="O14" s="511"/>
      <c r="P14" s="511"/>
      <c r="Q14" s="512"/>
      <c r="R14" s="513">
        <v>4042</v>
      </c>
      <c r="S14" s="514"/>
      <c r="T14" s="514"/>
      <c r="U14" s="514"/>
      <c r="V14" s="515"/>
      <c r="W14" s="419"/>
      <c r="X14" s="420"/>
      <c r="Y14" s="420"/>
      <c r="Z14" s="420"/>
      <c r="AA14" s="420"/>
      <c r="AB14" s="409"/>
      <c r="AC14" s="516">
        <v>12.7</v>
      </c>
      <c r="AD14" s="517"/>
      <c r="AE14" s="517"/>
      <c r="AF14" s="517"/>
      <c r="AG14" s="518"/>
      <c r="AH14" s="516">
        <v>12.9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t="s">
        <v>128</v>
      </c>
      <c r="CU14" s="528"/>
      <c r="CV14" s="528"/>
      <c r="CW14" s="528"/>
      <c r="CX14" s="528"/>
      <c r="CY14" s="528"/>
      <c r="CZ14" s="528"/>
      <c r="DA14" s="529"/>
      <c r="DB14" s="527" t="s">
        <v>128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136</v>
      </c>
      <c r="N15" s="521"/>
      <c r="O15" s="521"/>
      <c r="P15" s="521"/>
      <c r="Q15" s="522"/>
      <c r="R15" s="513">
        <v>4026</v>
      </c>
      <c r="S15" s="514"/>
      <c r="T15" s="514"/>
      <c r="U15" s="514"/>
      <c r="V15" s="515"/>
      <c r="W15" s="445" t="s">
        <v>143</v>
      </c>
      <c r="X15" s="446"/>
      <c r="Y15" s="446"/>
      <c r="Z15" s="446"/>
      <c r="AA15" s="446"/>
      <c r="AB15" s="436"/>
      <c r="AC15" s="480">
        <v>375</v>
      </c>
      <c r="AD15" s="481"/>
      <c r="AE15" s="481"/>
      <c r="AF15" s="481"/>
      <c r="AG15" s="523"/>
      <c r="AH15" s="480">
        <v>392</v>
      </c>
      <c r="AI15" s="481"/>
      <c r="AJ15" s="481"/>
      <c r="AK15" s="481"/>
      <c r="AL15" s="482"/>
      <c r="AM15" s="458"/>
      <c r="AN15" s="459"/>
      <c r="AO15" s="459"/>
      <c r="AP15" s="459"/>
      <c r="AQ15" s="459"/>
      <c r="AR15" s="459"/>
      <c r="AS15" s="459"/>
      <c r="AT15" s="460"/>
      <c r="AU15" s="461"/>
      <c r="AV15" s="462"/>
      <c r="AW15" s="462"/>
      <c r="AX15" s="462"/>
      <c r="AY15" s="389" t="s">
        <v>144</v>
      </c>
      <c r="AZ15" s="390"/>
      <c r="BA15" s="390"/>
      <c r="BB15" s="390"/>
      <c r="BC15" s="390"/>
      <c r="BD15" s="390"/>
      <c r="BE15" s="390"/>
      <c r="BF15" s="390"/>
      <c r="BG15" s="390"/>
      <c r="BH15" s="390"/>
      <c r="BI15" s="390"/>
      <c r="BJ15" s="390"/>
      <c r="BK15" s="390"/>
      <c r="BL15" s="390"/>
      <c r="BM15" s="391"/>
      <c r="BN15" s="392">
        <v>442204</v>
      </c>
      <c r="BO15" s="393"/>
      <c r="BP15" s="393"/>
      <c r="BQ15" s="393"/>
      <c r="BR15" s="393"/>
      <c r="BS15" s="393"/>
      <c r="BT15" s="393"/>
      <c r="BU15" s="394"/>
      <c r="BV15" s="392">
        <v>399116</v>
      </c>
      <c r="BW15" s="393"/>
      <c r="BX15" s="393"/>
      <c r="BY15" s="393"/>
      <c r="BZ15" s="393"/>
      <c r="CA15" s="393"/>
      <c r="CB15" s="393"/>
      <c r="CC15" s="394"/>
      <c r="CD15" s="530" t="s">
        <v>145</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146</v>
      </c>
      <c r="M16" s="541"/>
      <c r="N16" s="541"/>
      <c r="O16" s="541"/>
      <c r="P16" s="541"/>
      <c r="Q16" s="542"/>
      <c r="R16" s="533" t="s">
        <v>147</v>
      </c>
      <c r="S16" s="534"/>
      <c r="T16" s="534"/>
      <c r="U16" s="534"/>
      <c r="V16" s="535"/>
      <c r="W16" s="419"/>
      <c r="X16" s="420"/>
      <c r="Y16" s="420"/>
      <c r="Z16" s="420"/>
      <c r="AA16" s="420"/>
      <c r="AB16" s="409"/>
      <c r="AC16" s="516">
        <v>22.2</v>
      </c>
      <c r="AD16" s="517"/>
      <c r="AE16" s="517"/>
      <c r="AF16" s="517"/>
      <c r="AG16" s="518"/>
      <c r="AH16" s="516">
        <v>20.5</v>
      </c>
      <c r="AI16" s="517"/>
      <c r="AJ16" s="517"/>
      <c r="AK16" s="517"/>
      <c r="AL16" s="519"/>
      <c r="AM16" s="458"/>
      <c r="AN16" s="459"/>
      <c r="AO16" s="459"/>
      <c r="AP16" s="459"/>
      <c r="AQ16" s="459"/>
      <c r="AR16" s="459"/>
      <c r="AS16" s="459"/>
      <c r="AT16" s="460"/>
      <c r="AU16" s="461"/>
      <c r="AV16" s="462"/>
      <c r="AW16" s="462"/>
      <c r="AX16" s="462"/>
      <c r="AY16" s="463" t="s">
        <v>148</v>
      </c>
      <c r="AZ16" s="464"/>
      <c r="BA16" s="464"/>
      <c r="BB16" s="464"/>
      <c r="BC16" s="464"/>
      <c r="BD16" s="464"/>
      <c r="BE16" s="464"/>
      <c r="BF16" s="464"/>
      <c r="BG16" s="464"/>
      <c r="BH16" s="464"/>
      <c r="BI16" s="464"/>
      <c r="BJ16" s="464"/>
      <c r="BK16" s="464"/>
      <c r="BL16" s="464"/>
      <c r="BM16" s="465"/>
      <c r="BN16" s="429">
        <v>2197867</v>
      </c>
      <c r="BO16" s="430"/>
      <c r="BP16" s="430"/>
      <c r="BQ16" s="430"/>
      <c r="BR16" s="430"/>
      <c r="BS16" s="430"/>
      <c r="BT16" s="430"/>
      <c r="BU16" s="431"/>
      <c r="BV16" s="429">
        <v>2154949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149</v>
      </c>
      <c r="N17" s="537"/>
      <c r="O17" s="537"/>
      <c r="P17" s="537"/>
      <c r="Q17" s="538"/>
      <c r="R17" s="533" t="s">
        <v>150</v>
      </c>
      <c r="S17" s="534"/>
      <c r="T17" s="534"/>
      <c r="U17" s="534"/>
      <c r="V17" s="535"/>
      <c r="W17" s="445" t="s">
        <v>151</v>
      </c>
      <c r="X17" s="446"/>
      <c r="Y17" s="446"/>
      <c r="Z17" s="446"/>
      <c r="AA17" s="446"/>
      <c r="AB17" s="436"/>
      <c r="AC17" s="480">
        <v>1099</v>
      </c>
      <c r="AD17" s="481"/>
      <c r="AE17" s="481"/>
      <c r="AF17" s="481"/>
      <c r="AG17" s="523"/>
      <c r="AH17" s="480">
        <v>1276</v>
      </c>
      <c r="AI17" s="481"/>
      <c r="AJ17" s="481"/>
      <c r="AK17" s="481"/>
      <c r="AL17" s="482"/>
      <c r="AM17" s="458"/>
      <c r="AN17" s="459"/>
      <c r="AO17" s="459"/>
      <c r="AP17" s="459"/>
      <c r="AQ17" s="459"/>
      <c r="AR17" s="459"/>
      <c r="AS17" s="459"/>
      <c r="AT17" s="460"/>
      <c r="AU17" s="461"/>
      <c r="AV17" s="462"/>
      <c r="AW17" s="462"/>
      <c r="AX17" s="462"/>
      <c r="AY17" s="463" t="s">
        <v>152</v>
      </c>
      <c r="AZ17" s="464"/>
      <c r="BA17" s="464"/>
      <c r="BB17" s="464"/>
      <c r="BC17" s="464"/>
      <c r="BD17" s="464"/>
      <c r="BE17" s="464"/>
      <c r="BF17" s="464"/>
      <c r="BG17" s="464"/>
      <c r="BH17" s="464"/>
      <c r="BI17" s="464"/>
      <c r="BJ17" s="464"/>
      <c r="BK17" s="464"/>
      <c r="BL17" s="464"/>
      <c r="BM17" s="465"/>
      <c r="BN17" s="429">
        <v>555875</v>
      </c>
      <c r="BO17" s="430"/>
      <c r="BP17" s="430"/>
      <c r="BQ17" s="430"/>
      <c r="BR17" s="430"/>
      <c r="BS17" s="430"/>
      <c r="BT17" s="430"/>
      <c r="BU17" s="431"/>
      <c r="BV17" s="429">
        <v>505137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153</v>
      </c>
      <c r="C18" s="472"/>
      <c r="D18" s="472"/>
      <c r="E18" s="544"/>
      <c r="F18" s="544"/>
      <c r="G18" s="544"/>
      <c r="H18" s="544"/>
      <c r="I18" s="544"/>
      <c r="J18" s="544"/>
      <c r="K18" s="544"/>
      <c r="L18" s="545">
        <v>174.45</v>
      </c>
      <c r="M18" s="545"/>
      <c r="N18" s="545"/>
      <c r="O18" s="545"/>
      <c r="P18" s="545"/>
      <c r="Q18" s="545"/>
      <c r="R18" s="546"/>
      <c r="S18" s="546"/>
      <c r="T18" s="546"/>
      <c r="U18" s="546"/>
      <c r="V18" s="547"/>
      <c r="W18" s="447"/>
      <c r="X18" s="448"/>
      <c r="Y18" s="448"/>
      <c r="Z18" s="448"/>
      <c r="AA18" s="448"/>
      <c r="AB18" s="439"/>
      <c r="AC18" s="548">
        <v>65.099999999999994</v>
      </c>
      <c r="AD18" s="549"/>
      <c r="AE18" s="549"/>
      <c r="AF18" s="549"/>
      <c r="AG18" s="550"/>
      <c r="AH18" s="548">
        <v>66.599999999999994</v>
      </c>
      <c r="AI18" s="549"/>
      <c r="AJ18" s="549"/>
      <c r="AK18" s="549"/>
      <c r="AL18" s="551"/>
      <c r="AM18" s="458"/>
      <c r="AN18" s="459"/>
      <c r="AO18" s="459"/>
      <c r="AP18" s="459"/>
      <c r="AQ18" s="459"/>
      <c r="AR18" s="459"/>
      <c r="AS18" s="459"/>
      <c r="AT18" s="460"/>
      <c r="AU18" s="461"/>
      <c r="AV18" s="462"/>
      <c r="AW18" s="462"/>
      <c r="AX18" s="462"/>
      <c r="AY18" s="463" t="s">
        <v>154</v>
      </c>
      <c r="AZ18" s="464"/>
      <c r="BA18" s="464"/>
      <c r="BB18" s="464"/>
      <c r="BC18" s="464"/>
      <c r="BD18" s="464"/>
      <c r="BE18" s="464"/>
      <c r="BF18" s="464"/>
      <c r="BG18" s="464"/>
      <c r="BH18" s="464"/>
      <c r="BI18" s="464"/>
      <c r="BJ18" s="464"/>
      <c r="BK18" s="464"/>
      <c r="BL18" s="464"/>
      <c r="BM18" s="465"/>
      <c r="BN18" s="429">
        <v>2284715</v>
      </c>
      <c r="BO18" s="430"/>
      <c r="BP18" s="430"/>
      <c r="BQ18" s="430"/>
      <c r="BR18" s="430"/>
      <c r="BS18" s="430"/>
      <c r="BT18" s="430"/>
      <c r="BU18" s="431"/>
      <c r="BV18" s="429">
        <v>2246917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155</v>
      </c>
      <c r="C19" s="472"/>
      <c r="D19" s="472"/>
      <c r="E19" s="544"/>
      <c r="F19" s="544"/>
      <c r="G19" s="544"/>
      <c r="H19" s="544"/>
      <c r="I19" s="544"/>
      <c r="J19" s="544"/>
      <c r="K19" s="544"/>
      <c r="L19" s="552">
        <v>24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156</v>
      </c>
      <c r="AZ19" s="464"/>
      <c r="BA19" s="464"/>
      <c r="BB19" s="464"/>
      <c r="BC19" s="464"/>
      <c r="BD19" s="464"/>
      <c r="BE19" s="464"/>
      <c r="BF19" s="464"/>
      <c r="BG19" s="464"/>
      <c r="BH19" s="464"/>
      <c r="BI19" s="464"/>
      <c r="BJ19" s="464"/>
      <c r="BK19" s="464"/>
      <c r="BL19" s="464"/>
      <c r="BM19" s="465"/>
      <c r="BN19" s="429">
        <v>2915859</v>
      </c>
      <c r="BO19" s="430"/>
      <c r="BP19" s="430"/>
      <c r="BQ19" s="430"/>
      <c r="BR19" s="430"/>
      <c r="BS19" s="430"/>
      <c r="BT19" s="430"/>
      <c r="BU19" s="431"/>
      <c r="BV19" s="429">
        <v>3013843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157</v>
      </c>
      <c r="C20" s="472"/>
      <c r="D20" s="472"/>
      <c r="E20" s="544"/>
      <c r="F20" s="544"/>
      <c r="G20" s="544"/>
      <c r="H20" s="544"/>
      <c r="I20" s="544"/>
      <c r="J20" s="544"/>
      <c r="K20" s="544"/>
      <c r="L20" s="552">
        <v>1927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158</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159</v>
      </c>
      <c r="C22" s="567"/>
      <c r="D22" s="568"/>
      <c r="E22" s="441" t="s">
        <v>1</v>
      </c>
      <c r="F22" s="446"/>
      <c r="G22" s="446"/>
      <c r="H22" s="446"/>
      <c r="I22" s="446"/>
      <c r="J22" s="446"/>
      <c r="K22" s="436"/>
      <c r="L22" s="441" t="s">
        <v>160</v>
      </c>
      <c r="M22" s="446"/>
      <c r="N22" s="446"/>
      <c r="O22" s="446"/>
      <c r="P22" s="436"/>
      <c r="Q22" s="575" t="s">
        <v>161</v>
      </c>
      <c r="R22" s="576"/>
      <c r="S22" s="576"/>
      <c r="T22" s="576"/>
      <c r="U22" s="576"/>
      <c r="V22" s="577"/>
      <c r="W22" s="581" t="s">
        <v>162</v>
      </c>
      <c r="X22" s="567"/>
      <c r="Y22" s="568"/>
      <c r="Z22" s="441" t="s">
        <v>1</v>
      </c>
      <c r="AA22" s="446"/>
      <c r="AB22" s="446"/>
      <c r="AC22" s="446"/>
      <c r="AD22" s="446"/>
      <c r="AE22" s="446"/>
      <c r="AF22" s="446"/>
      <c r="AG22" s="436"/>
      <c r="AH22" s="592" t="s">
        <v>163</v>
      </c>
      <c r="AI22" s="446"/>
      <c r="AJ22" s="446"/>
      <c r="AK22" s="446"/>
      <c r="AL22" s="436"/>
      <c r="AM22" s="592" t="s">
        <v>164</v>
      </c>
      <c r="AN22" s="593"/>
      <c r="AO22" s="593"/>
      <c r="AP22" s="593"/>
      <c r="AQ22" s="593"/>
      <c r="AR22" s="594"/>
      <c r="AS22" s="575" t="s">
        <v>161</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165</v>
      </c>
      <c r="AZ23" s="390"/>
      <c r="BA23" s="390"/>
      <c r="BB23" s="390"/>
      <c r="BC23" s="390"/>
      <c r="BD23" s="390"/>
      <c r="BE23" s="390"/>
      <c r="BF23" s="390"/>
      <c r="BG23" s="390"/>
      <c r="BH23" s="390"/>
      <c r="BI23" s="390"/>
      <c r="BJ23" s="390"/>
      <c r="BK23" s="390"/>
      <c r="BL23" s="390"/>
      <c r="BM23" s="391"/>
      <c r="BN23" s="429">
        <v>5657762</v>
      </c>
      <c r="BO23" s="430"/>
      <c r="BP23" s="430"/>
      <c r="BQ23" s="430"/>
      <c r="BR23" s="430"/>
      <c r="BS23" s="430"/>
      <c r="BT23" s="430"/>
      <c r="BU23" s="431"/>
      <c r="BV23" s="429">
        <v>5681343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166</v>
      </c>
      <c r="F24" s="459"/>
      <c r="G24" s="459"/>
      <c r="H24" s="459"/>
      <c r="I24" s="459"/>
      <c r="J24" s="459"/>
      <c r="K24" s="460"/>
      <c r="L24" s="480">
        <v>1</v>
      </c>
      <c r="M24" s="481"/>
      <c r="N24" s="481"/>
      <c r="O24" s="481"/>
      <c r="P24" s="523"/>
      <c r="Q24" s="480">
        <v>6600</v>
      </c>
      <c r="R24" s="481"/>
      <c r="S24" s="481"/>
      <c r="T24" s="481"/>
      <c r="U24" s="481"/>
      <c r="V24" s="523"/>
      <c r="W24" s="582"/>
      <c r="X24" s="570"/>
      <c r="Y24" s="571"/>
      <c r="Z24" s="479" t="s">
        <v>167</v>
      </c>
      <c r="AA24" s="459"/>
      <c r="AB24" s="459"/>
      <c r="AC24" s="459"/>
      <c r="AD24" s="459"/>
      <c r="AE24" s="459"/>
      <c r="AF24" s="459"/>
      <c r="AG24" s="460"/>
      <c r="AH24" s="480">
        <v>76</v>
      </c>
      <c r="AI24" s="481"/>
      <c r="AJ24" s="481"/>
      <c r="AK24" s="481"/>
      <c r="AL24" s="523"/>
      <c r="AM24" s="480">
        <v>225188</v>
      </c>
      <c r="AN24" s="481"/>
      <c r="AO24" s="481"/>
      <c r="AP24" s="481"/>
      <c r="AQ24" s="481"/>
      <c r="AR24" s="523"/>
      <c r="AS24" s="480">
        <v>2963</v>
      </c>
      <c r="AT24" s="481"/>
      <c r="AU24" s="481"/>
      <c r="AV24" s="481"/>
      <c r="AW24" s="481"/>
      <c r="AX24" s="482"/>
      <c r="AY24" s="600" t="s">
        <v>168</v>
      </c>
      <c r="AZ24" s="601"/>
      <c r="BA24" s="601"/>
      <c r="BB24" s="601"/>
      <c r="BC24" s="601"/>
      <c r="BD24" s="601"/>
      <c r="BE24" s="601"/>
      <c r="BF24" s="601"/>
      <c r="BG24" s="601"/>
      <c r="BH24" s="601"/>
      <c r="BI24" s="601"/>
      <c r="BJ24" s="601"/>
      <c r="BK24" s="601"/>
      <c r="BL24" s="601"/>
      <c r="BM24" s="602"/>
      <c r="BN24" s="429">
        <v>5627820</v>
      </c>
      <c r="BO24" s="430"/>
      <c r="BP24" s="430"/>
      <c r="BQ24" s="430"/>
      <c r="BR24" s="430"/>
      <c r="BS24" s="430"/>
      <c r="BT24" s="430"/>
      <c r="BU24" s="431"/>
      <c r="BV24" s="429">
        <v>5660677</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169</v>
      </c>
      <c r="F25" s="459"/>
      <c r="G25" s="459"/>
      <c r="H25" s="459"/>
      <c r="I25" s="459"/>
      <c r="J25" s="459"/>
      <c r="K25" s="460"/>
      <c r="L25" s="480">
        <v>1</v>
      </c>
      <c r="M25" s="481"/>
      <c r="N25" s="481"/>
      <c r="O25" s="481"/>
      <c r="P25" s="523"/>
      <c r="Q25" s="480">
        <v>5330</v>
      </c>
      <c r="R25" s="481"/>
      <c r="S25" s="481"/>
      <c r="T25" s="481"/>
      <c r="U25" s="481"/>
      <c r="V25" s="523"/>
      <c r="W25" s="582"/>
      <c r="X25" s="570"/>
      <c r="Y25" s="571"/>
      <c r="Z25" s="479" t="s">
        <v>170</v>
      </c>
      <c r="AA25" s="459"/>
      <c r="AB25" s="459"/>
      <c r="AC25" s="459"/>
      <c r="AD25" s="459"/>
      <c r="AE25" s="459"/>
      <c r="AF25" s="459"/>
      <c r="AG25" s="460"/>
      <c r="AH25" s="480" t="s">
        <v>171</v>
      </c>
      <c r="AI25" s="481"/>
      <c r="AJ25" s="481"/>
      <c r="AK25" s="481"/>
      <c r="AL25" s="523"/>
      <c r="AM25" s="480" t="s">
        <v>128</v>
      </c>
      <c r="AN25" s="481"/>
      <c r="AO25" s="481"/>
      <c r="AP25" s="481"/>
      <c r="AQ25" s="481"/>
      <c r="AR25" s="523"/>
      <c r="AS25" s="480" t="s">
        <v>171</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99512</v>
      </c>
      <c r="BO25" s="393"/>
      <c r="BP25" s="393"/>
      <c r="BQ25" s="393"/>
      <c r="BR25" s="393"/>
      <c r="BS25" s="393"/>
      <c r="BT25" s="393"/>
      <c r="BU25" s="394"/>
      <c r="BV25" s="392">
        <v>53391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173</v>
      </c>
      <c r="F26" s="459"/>
      <c r="G26" s="459"/>
      <c r="H26" s="459"/>
      <c r="I26" s="459"/>
      <c r="J26" s="459"/>
      <c r="K26" s="460"/>
      <c r="L26" s="480">
        <v>1</v>
      </c>
      <c r="M26" s="481"/>
      <c r="N26" s="481"/>
      <c r="O26" s="481"/>
      <c r="P26" s="523"/>
      <c r="Q26" s="480">
        <v>4950</v>
      </c>
      <c r="R26" s="481"/>
      <c r="S26" s="481"/>
      <c r="T26" s="481"/>
      <c r="U26" s="481"/>
      <c r="V26" s="523"/>
      <c r="W26" s="582"/>
      <c r="X26" s="570"/>
      <c r="Y26" s="571"/>
      <c r="Z26" s="479" t="s">
        <v>174</v>
      </c>
      <c r="AA26" s="606"/>
      <c r="AB26" s="606"/>
      <c r="AC26" s="606"/>
      <c r="AD26" s="606"/>
      <c r="AE26" s="606"/>
      <c r="AF26" s="606"/>
      <c r="AG26" s="607"/>
      <c r="AH26" s="480">
        <v>3</v>
      </c>
      <c r="AI26" s="481"/>
      <c r="AJ26" s="481"/>
      <c r="AK26" s="481"/>
      <c r="AL26" s="523"/>
      <c r="AM26" s="480">
        <v>9801</v>
      </c>
      <c r="AN26" s="481"/>
      <c r="AO26" s="481"/>
      <c r="AP26" s="481"/>
      <c r="AQ26" s="481"/>
      <c r="AR26" s="523"/>
      <c r="AS26" s="480">
        <v>3267</v>
      </c>
      <c r="AT26" s="481"/>
      <c r="AU26" s="481"/>
      <c r="AV26" s="481"/>
      <c r="AW26" s="481"/>
      <c r="AX26" s="482"/>
      <c r="AY26" s="432" t="s">
        <v>175</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171</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176</v>
      </c>
      <c r="F27" s="459"/>
      <c r="G27" s="459"/>
      <c r="H27" s="459"/>
      <c r="I27" s="459"/>
      <c r="J27" s="459"/>
      <c r="K27" s="460"/>
      <c r="L27" s="480">
        <v>1</v>
      </c>
      <c r="M27" s="481"/>
      <c r="N27" s="481"/>
      <c r="O27" s="481"/>
      <c r="P27" s="523"/>
      <c r="Q27" s="480">
        <v>2800</v>
      </c>
      <c r="R27" s="481"/>
      <c r="S27" s="481"/>
      <c r="T27" s="481"/>
      <c r="U27" s="481"/>
      <c r="V27" s="523"/>
      <c r="W27" s="582"/>
      <c r="X27" s="570"/>
      <c r="Y27" s="571"/>
      <c r="Z27" s="479" t="s">
        <v>177</v>
      </c>
      <c r="AA27" s="459"/>
      <c r="AB27" s="459"/>
      <c r="AC27" s="459"/>
      <c r="AD27" s="459"/>
      <c r="AE27" s="459"/>
      <c r="AF27" s="459"/>
      <c r="AG27" s="460"/>
      <c r="AH27" s="480" t="s">
        <v>178</v>
      </c>
      <c r="AI27" s="481"/>
      <c r="AJ27" s="481"/>
      <c r="AK27" s="481"/>
      <c r="AL27" s="523"/>
      <c r="AM27" s="480" t="s">
        <v>178</v>
      </c>
      <c r="AN27" s="481"/>
      <c r="AO27" s="481"/>
      <c r="AP27" s="481"/>
      <c r="AQ27" s="481"/>
      <c r="AR27" s="523"/>
      <c r="AS27" s="480" t="s">
        <v>171</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3">
        <v>294992</v>
      </c>
      <c r="BO27" s="604"/>
      <c r="BP27" s="604"/>
      <c r="BQ27" s="604"/>
      <c r="BR27" s="604"/>
      <c r="BS27" s="604"/>
      <c r="BT27" s="604"/>
      <c r="BU27" s="605"/>
      <c r="BV27" s="603">
        <v>294992</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180</v>
      </c>
      <c r="F28" s="459"/>
      <c r="G28" s="459"/>
      <c r="H28" s="459"/>
      <c r="I28" s="459"/>
      <c r="J28" s="459"/>
      <c r="K28" s="460"/>
      <c r="L28" s="480">
        <v>1</v>
      </c>
      <c r="M28" s="481"/>
      <c r="N28" s="481"/>
      <c r="O28" s="481"/>
      <c r="P28" s="523"/>
      <c r="Q28" s="480">
        <v>2280</v>
      </c>
      <c r="R28" s="481"/>
      <c r="S28" s="481"/>
      <c r="T28" s="481"/>
      <c r="U28" s="481"/>
      <c r="V28" s="523"/>
      <c r="W28" s="582"/>
      <c r="X28" s="570"/>
      <c r="Y28" s="571"/>
      <c r="Z28" s="479" t="s">
        <v>181</v>
      </c>
      <c r="AA28" s="459"/>
      <c r="AB28" s="459"/>
      <c r="AC28" s="459"/>
      <c r="AD28" s="459"/>
      <c r="AE28" s="459"/>
      <c r="AF28" s="459"/>
      <c r="AG28" s="460"/>
      <c r="AH28" s="480" t="s">
        <v>171</v>
      </c>
      <c r="AI28" s="481"/>
      <c r="AJ28" s="481"/>
      <c r="AK28" s="481"/>
      <c r="AL28" s="523"/>
      <c r="AM28" s="480" t="s">
        <v>171</v>
      </c>
      <c r="AN28" s="481"/>
      <c r="AO28" s="481"/>
      <c r="AP28" s="481"/>
      <c r="AQ28" s="481"/>
      <c r="AR28" s="523"/>
      <c r="AS28" s="480" t="s">
        <v>171</v>
      </c>
      <c r="AT28" s="481"/>
      <c r="AU28" s="481"/>
      <c r="AV28" s="481"/>
      <c r="AW28" s="481"/>
      <c r="AX28" s="482"/>
      <c r="AY28" s="608" t="s">
        <v>182</v>
      </c>
      <c r="AZ28" s="609"/>
      <c r="BA28" s="609"/>
      <c r="BB28" s="610"/>
      <c r="BC28" s="389" t="s">
        <v>48</v>
      </c>
      <c r="BD28" s="390"/>
      <c r="BE28" s="390"/>
      <c r="BF28" s="390"/>
      <c r="BG28" s="390"/>
      <c r="BH28" s="390"/>
      <c r="BI28" s="390"/>
      <c r="BJ28" s="390"/>
      <c r="BK28" s="390"/>
      <c r="BL28" s="390"/>
      <c r="BM28" s="391"/>
      <c r="BN28" s="392">
        <v>1276668</v>
      </c>
      <c r="BO28" s="393"/>
      <c r="BP28" s="393"/>
      <c r="BQ28" s="393"/>
      <c r="BR28" s="393"/>
      <c r="BS28" s="393"/>
      <c r="BT28" s="393"/>
      <c r="BU28" s="394"/>
      <c r="BV28" s="392">
        <v>1416668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183</v>
      </c>
      <c r="F29" s="459"/>
      <c r="G29" s="459"/>
      <c r="H29" s="459"/>
      <c r="I29" s="459"/>
      <c r="J29" s="459"/>
      <c r="K29" s="460"/>
      <c r="L29" s="480">
        <v>8</v>
      </c>
      <c r="M29" s="481"/>
      <c r="N29" s="481"/>
      <c r="O29" s="481"/>
      <c r="P29" s="523"/>
      <c r="Q29" s="480">
        <v>2090</v>
      </c>
      <c r="R29" s="481"/>
      <c r="S29" s="481"/>
      <c r="T29" s="481"/>
      <c r="U29" s="481"/>
      <c r="V29" s="523"/>
      <c r="W29" s="583"/>
      <c r="X29" s="584"/>
      <c r="Y29" s="585"/>
      <c r="Z29" s="479" t="s">
        <v>184</v>
      </c>
      <c r="AA29" s="459"/>
      <c r="AB29" s="459"/>
      <c r="AC29" s="459"/>
      <c r="AD29" s="459"/>
      <c r="AE29" s="459"/>
      <c r="AF29" s="459"/>
      <c r="AG29" s="460"/>
      <c r="AH29" s="480">
        <v>76</v>
      </c>
      <c r="AI29" s="481"/>
      <c r="AJ29" s="481"/>
      <c r="AK29" s="481"/>
      <c r="AL29" s="523"/>
      <c r="AM29" s="480">
        <v>225188</v>
      </c>
      <c r="AN29" s="481"/>
      <c r="AO29" s="481"/>
      <c r="AP29" s="481"/>
      <c r="AQ29" s="481"/>
      <c r="AR29" s="523"/>
      <c r="AS29" s="480">
        <v>2963</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43103</v>
      </c>
      <c r="BO29" s="430"/>
      <c r="BP29" s="430"/>
      <c r="BQ29" s="430"/>
      <c r="BR29" s="430"/>
      <c r="BS29" s="430"/>
      <c r="BT29" s="430"/>
      <c r="BU29" s="431"/>
      <c r="BV29" s="429">
        <v>43103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98.9</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1357193</v>
      </c>
      <c r="BO30" s="604"/>
      <c r="BP30" s="604"/>
      <c r="BQ30" s="604"/>
      <c r="BR30" s="604"/>
      <c r="BS30" s="604"/>
      <c r="BT30" s="604"/>
      <c r="BU30" s="605"/>
      <c r="BV30" s="603">
        <v>1326737</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194</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195</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IF('各会計、関係団体の財政状況及び健全化判断比率'!B33="","",'各会計、関係団体の財政状況及び健全化判断比率'!B33)</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和歌山県市町村総合事務組合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教育奨学金貸与基金</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IF('各会計、関係団体の財政状況及び健全化判断比率'!B32="","",'各会計、関係団体の財政状況及び健全化判断比率'!B32)</f>
        <v>国保すさみ病院事業会計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紀南地方老人福祉施設組合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大辺路衛生施設組合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紀南地方児童福祉施設組合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田辺市周辺広域市町村圏組合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和歌山地方税回収機構</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和歌山県後期高齢者医療広域連合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紀南環境広域施設組合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和歌山県後期高齢者医療広域連合（特別会計）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18</v>
      </c>
      <c r="BX43" s="618"/>
      <c r="BY43" s="619" t="str">
        <f>IF('各会計、関係団体の財政状況及び健全化判断比率'!B77="","",'各会計、関係団体の財政状況及び健全化判断比率'!B77)</f>
        <v>紀南地方老人福祉施設組合（公営企業会計）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k6PseSFRqqjGWOMuvm51oW1b67ueAtIlRcMbuy65MDqcU44sLXeOq7yl3hd17ZUqrIYmUm+gf962Jh+WmaZyRA==" saltValue="4YeVPyiaTJhCou7lIQsc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AQ1" sqref="AQ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444129</v>
      </c>
      <c r="S5" s="635"/>
      <c r="T5" s="635"/>
      <c r="U5" s="635"/>
      <c r="V5" s="635"/>
      <c r="W5" s="635"/>
      <c r="X5" s="635"/>
      <c r="Y5" s="636"/>
      <c r="Z5" s="637">
        <v>11.1</v>
      </c>
      <c r="AA5" s="637"/>
      <c r="AB5" s="637"/>
      <c r="AC5" s="637"/>
      <c r="AD5" s="638">
        <v>444129</v>
      </c>
      <c r="AE5" s="638"/>
      <c r="AF5" s="638"/>
      <c r="AG5" s="638"/>
      <c r="AH5" s="638"/>
      <c r="AI5" s="638"/>
      <c r="AJ5" s="638"/>
      <c r="AK5" s="638"/>
      <c r="AL5" s="639">
        <v>19</v>
      </c>
      <c r="AM5" s="640"/>
      <c r="AN5" s="640"/>
      <c r="AO5" s="641"/>
      <c r="AP5" s="631" t="s">
        <v>224</v>
      </c>
      <c r="AQ5" s="632"/>
      <c r="AR5" s="632"/>
      <c r="AS5" s="632"/>
      <c r="AT5" s="632"/>
      <c r="AU5" s="632"/>
      <c r="AV5" s="632"/>
      <c r="AW5" s="632"/>
      <c r="AX5" s="632"/>
      <c r="AY5" s="632"/>
      <c r="AZ5" s="632"/>
      <c r="BA5" s="632"/>
      <c r="BB5" s="632"/>
      <c r="BC5" s="632"/>
      <c r="BD5" s="632"/>
      <c r="BE5" s="632"/>
      <c r="BF5" s="633"/>
      <c r="BG5" s="645">
        <v>440970</v>
      </c>
      <c r="BH5" s="646"/>
      <c r="BI5" s="646"/>
      <c r="BJ5" s="646"/>
      <c r="BK5" s="646"/>
      <c r="BL5" s="646"/>
      <c r="BM5" s="646"/>
      <c r="BN5" s="647"/>
      <c r="BO5" s="648">
        <v>99.3</v>
      </c>
      <c r="BP5" s="648"/>
      <c r="BQ5" s="648"/>
      <c r="BR5" s="648"/>
      <c r="BS5" s="649" t="s">
        <v>171</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42020</v>
      </c>
      <c r="S6" s="646"/>
      <c r="T6" s="646"/>
      <c r="U6" s="646"/>
      <c r="V6" s="646"/>
      <c r="W6" s="646"/>
      <c r="X6" s="646"/>
      <c r="Y6" s="647"/>
      <c r="Z6" s="648">
        <v>1.1000000000000001</v>
      </c>
      <c r="AA6" s="648"/>
      <c r="AB6" s="648"/>
      <c r="AC6" s="648"/>
      <c r="AD6" s="649">
        <v>42020</v>
      </c>
      <c r="AE6" s="649"/>
      <c r="AF6" s="649"/>
      <c r="AG6" s="649"/>
      <c r="AH6" s="649"/>
      <c r="AI6" s="649"/>
      <c r="AJ6" s="649"/>
      <c r="AK6" s="649"/>
      <c r="AL6" s="650">
        <v>1.8</v>
      </c>
      <c r="AM6" s="651"/>
      <c r="AN6" s="651"/>
      <c r="AO6" s="652"/>
      <c r="AP6" s="642" t="s">
        <v>229</v>
      </c>
      <c r="AQ6" s="643"/>
      <c r="AR6" s="643"/>
      <c r="AS6" s="643"/>
      <c r="AT6" s="643"/>
      <c r="AU6" s="643"/>
      <c r="AV6" s="643"/>
      <c r="AW6" s="643"/>
      <c r="AX6" s="643"/>
      <c r="AY6" s="643"/>
      <c r="AZ6" s="643"/>
      <c r="BA6" s="643"/>
      <c r="BB6" s="643"/>
      <c r="BC6" s="643"/>
      <c r="BD6" s="643"/>
      <c r="BE6" s="643"/>
      <c r="BF6" s="644"/>
      <c r="BG6" s="645">
        <v>440970</v>
      </c>
      <c r="BH6" s="646"/>
      <c r="BI6" s="646"/>
      <c r="BJ6" s="646"/>
      <c r="BK6" s="646"/>
      <c r="BL6" s="646"/>
      <c r="BM6" s="646"/>
      <c r="BN6" s="647"/>
      <c r="BO6" s="648">
        <v>99.3</v>
      </c>
      <c r="BP6" s="648"/>
      <c r="BQ6" s="648"/>
      <c r="BR6" s="648"/>
      <c r="BS6" s="649" t="s">
        <v>128</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63115</v>
      </c>
      <c r="CS6" s="646"/>
      <c r="CT6" s="646"/>
      <c r="CU6" s="646"/>
      <c r="CV6" s="646"/>
      <c r="CW6" s="646"/>
      <c r="CX6" s="646"/>
      <c r="CY6" s="647"/>
      <c r="CZ6" s="639">
        <v>1.6</v>
      </c>
      <c r="DA6" s="640"/>
      <c r="DB6" s="640"/>
      <c r="DC6" s="659"/>
      <c r="DD6" s="654" t="s">
        <v>128</v>
      </c>
      <c r="DE6" s="646"/>
      <c r="DF6" s="646"/>
      <c r="DG6" s="646"/>
      <c r="DH6" s="646"/>
      <c r="DI6" s="646"/>
      <c r="DJ6" s="646"/>
      <c r="DK6" s="646"/>
      <c r="DL6" s="646"/>
      <c r="DM6" s="646"/>
      <c r="DN6" s="646"/>
      <c r="DO6" s="646"/>
      <c r="DP6" s="647"/>
      <c r="DQ6" s="654">
        <v>62715</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460</v>
      </c>
      <c r="S7" s="646"/>
      <c r="T7" s="646"/>
      <c r="U7" s="646"/>
      <c r="V7" s="646"/>
      <c r="W7" s="646"/>
      <c r="X7" s="646"/>
      <c r="Y7" s="647"/>
      <c r="Z7" s="648">
        <v>0</v>
      </c>
      <c r="AA7" s="648"/>
      <c r="AB7" s="648"/>
      <c r="AC7" s="648"/>
      <c r="AD7" s="649">
        <v>460</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127921</v>
      </c>
      <c r="BH7" s="646"/>
      <c r="BI7" s="646"/>
      <c r="BJ7" s="646"/>
      <c r="BK7" s="646"/>
      <c r="BL7" s="646"/>
      <c r="BM7" s="646"/>
      <c r="BN7" s="647"/>
      <c r="BO7" s="648">
        <v>28.8</v>
      </c>
      <c r="BP7" s="648"/>
      <c r="BQ7" s="648"/>
      <c r="BR7" s="648"/>
      <c r="BS7" s="649" t="s">
        <v>128</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653545</v>
      </c>
      <c r="CS7" s="646"/>
      <c r="CT7" s="646"/>
      <c r="CU7" s="646"/>
      <c r="CV7" s="646"/>
      <c r="CW7" s="646"/>
      <c r="CX7" s="646"/>
      <c r="CY7" s="647"/>
      <c r="CZ7" s="648">
        <v>16.600000000000001</v>
      </c>
      <c r="DA7" s="648"/>
      <c r="DB7" s="648"/>
      <c r="DC7" s="648"/>
      <c r="DD7" s="654">
        <v>6313</v>
      </c>
      <c r="DE7" s="646"/>
      <c r="DF7" s="646"/>
      <c r="DG7" s="646"/>
      <c r="DH7" s="646"/>
      <c r="DI7" s="646"/>
      <c r="DJ7" s="646"/>
      <c r="DK7" s="646"/>
      <c r="DL7" s="646"/>
      <c r="DM7" s="646"/>
      <c r="DN7" s="646"/>
      <c r="DO7" s="646"/>
      <c r="DP7" s="647"/>
      <c r="DQ7" s="654">
        <v>507873</v>
      </c>
      <c r="DR7" s="646"/>
      <c r="DS7" s="646"/>
      <c r="DT7" s="646"/>
      <c r="DU7" s="646"/>
      <c r="DV7" s="646"/>
      <c r="DW7" s="646"/>
      <c r="DX7" s="646"/>
      <c r="DY7" s="646"/>
      <c r="DZ7" s="646"/>
      <c r="EA7" s="646"/>
      <c r="EB7" s="646"/>
      <c r="EC7" s="655"/>
    </row>
    <row r="8" spans="2:143" ht="11.25" customHeight="1" x14ac:dyDescent="0.15">
      <c r="B8" s="642" t="s">
        <v>234</v>
      </c>
      <c r="C8" s="643"/>
      <c r="D8" s="643"/>
      <c r="E8" s="643"/>
      <c r="F8" s="643"/>
      <c r="G8" s="643"/>
      <c r="H8" s="643"/>
      <c r="I8" s="643"/>
      <c r="J8" s="643"/>
      <c r="K8" s="643"/>
      <c r="L8" s="643"/>
      <c r="M8" s="643"/>
      <c r="N8" s="643"/>
      <c r="O8" s="643"/>
      <c r="P8" s="643"/>
      <c r="Q8" s="644"/>
      <c r="R8" s="645">
        <v>2122</v>
      </c>
      <c r="S8" s="646"/>
      <c r="T8" s="646"/>
      <c r="U8" s="646"/>
      <c r="V8" s="646"/>
      <c r="W8" s="646"/>
      <c r="X8" s="646"/>
      <c r="Y8" s="647"/>
      <c r="Z8" s="648">
        <v>0.1</v>
      </c>
      <c r="AA8" s="648"/>
      <c r="AB8" s="648"/>
      <c r="AC8" s="648"/>
      <c r="AD8" s="649">
        <v>2122</v>
      </c>
      <c r="AE8" s="649"/>
      <c r="AF8" s="649"/>
      <c r="AG8" s="649"/>
      <c r="AH8" s="649"/>
      <c r="AI8" s="649"/>
      <c r="AJ8" s="649"/>
      <c r="AK8" s="649"/>
      <c r="AL8" s="650">
        <v>0.1</v>
      </c>
      <c r="AM8" s="651"/>
      <c r="AN8" s="651"/>
      <c r="AO8" s="652"/>
      <c r="AP8" s="642" t="s">
        <v>235</v>
      </c>
      <c r="AQ8" s="643"/>
      <c r="AR8" s="643"/>
      <c r="AS8" s="643"/>
      <c r="AT8" s="643"/>
      <c r="AU8" s="643"/>
      <c r="AV8" s="643"/>
      <c r="AW8" s="643"/>
      <c r="AX8" s="643"/>
      <c r="AY8" s="643"/>
      <c r="AZ8" s="643"/>
      <c r="BA8" s="643"/>
      <c r="BB8" s="643"/>
      <c r="BC8" s="643"/>
      <c r="BD8" s="643"/>
      <c r="BE8" s="643"/>
      <c r="BF8" s="644"/>
      <c r="BG8" s="645">
        <v>5724</v>
      </c>
      <c r="BH8" s="646"/>
      <c r="BI8" s="646"/>
      <c r="BJ8" s="646"/>
      <c r="BK8" s="646"/>
      <c r="BL8" s="646"/>
      <c r="BM8" s="646"/>
      <c r="BN8" s="647"/>
      <c r="BO8" s="648">
        <v>1.3</v>
      </c>
      <c r="BP8" s="648"/>
      <c r="BQ8" s="648"/>
      <c r="BR8" s="648"/>
      <c r="BS8" s="654" t="s">
        <v>128</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796084</v>
      </c>
      <c r="CS8" s="646"/>
      <c r="CT8" s="646"/>
      <c r="CU8" s="646"/>
      <c r="CV8" s="646"/>
      <c r="CW8" s="646"/>
      <c r="CX8" s="646"/>
      <c r="CY8" s="647"/>
      <c r="CZ8" s="648">
        <v>20.3</v>
      </c>
      <c r="DA8" s="648"/>
      <c r="DB8" s="648"/>
      <c r="DC8" s="648"/>
      <c r="DD8" s="654" t="s">
        <v>128</v>
      </c>
      <c r="DE8" s="646"/>
      <c r="DF8" s="646"/>
      <c r="DG8" s="646"/>
      <c r="DH8" s="646"/>
      <c r="DI8" s="646"/>
      <c r="DJ8" s="646"/>
      <c r="DK8" s="646"/>
      <c r="DL8" s="646"/>
      <c r="DM8" s="646"/>
      <c r="DN8" s="646"/>
      <c r="DO8" s="646"/>
      <c r="DP8" s="647"/>
      <c r="DQ8" s="654">
        <v>493068</v>
      </c>
      <c r="DR8" s="646"/>
      <c r="DS8" s="646"/>
      <c r="DT8" s="646"/>
      <c r="DU8" s="646"/>
      <c r="DV8" s="646"/>
      <c r="DW8" s="646"/>
      <c r="DX8" s="646"/>
      <c r="DY8" s="646"/>
      <c r="DZ8" s="646"/>
      <c r="EA8" s="646"/>
      <c r="EB8" s="646"/>
      <c r="EC8" s="655"/>
    </row>
    <row r="9" spans="2:143" ht="11.25" customHeight="1" x14ac:dyDescent="0.15">
      <c r="B9" s="642" t="s">
        <v>237</v>
      </c>
      <c r="C9" s="643"/>
      <c r="D9" s="643"/>
      <c r="E9" s="643"/>
      <c r="F9" s="643"/>
      <c r="G9" s="643"/>
      <c r="H9" s="643"/>
      <c r="I9" s="643"/>
      <c r="J9" s="643"/>
      <c r="K9" s="643"/>
      <c r="L9" s="643"/>
      <c r="M9" s="643"/>
      <c r="N9" s="643"/>
      <c r="O9" s="643"/>
      <c r="P9" s="643"/>
      <c r="Q9" s="644"/>
      <c r="R9" s="645">
        <v>1101</v>
      </c>
      <c r="S9" s="646"/>
      <c r="T9" s="646"/>
      <c r="U9" s="646"/>
      <c r="V9" s="646"/>
      <c r="W9" s="646"/>
      <c r="X9" s="646"/>
      <c r="Y9" s="647"/>
      <c r="Z9" s="648">
        <v>0</v>
      </c>
      <c r="AA9" s="648"/>
      <c r="AB9" s="648"/>
      <c r="AC9" s="648"/>
      <c r="AD9" s="649">
        <v>1101</v>
      </c>
      <c r="AE9" s="649"/>
      <c r="AF9" s="649"/>
      <c r="AG9" s="649"/>
      <c r="AH9" s="649"/>
      <c r="AI9" s="649"/>
      <c r="AJ9" s="649"/>
      <c r="AK9" s="649"/>
      <c r="AL9" s="650">
        <v>0</v>
      </c>
      <c r="AM9" s="651"/>
      <c r="AN9" s="651"/>
      <c r="AO9" s="652"/>
      <c r="AP9" s="642" t="s">
        <v>238</v>
      </c>
      <c r="AQ9" s="643"/>
      <c r="AR9" s="643"/>
      <c r="AS9" s="643"/>
      <c r="AT9" s="643"/>
      <c r="AU9" s="643"/>
      <c r="AV9" s="643"/>
      <c r="AW9" s="643"/>
      <c r="AX9" s="643"/>
      <c r="AY9" s="643"/>
      <c r="AZ9" s="643"/>
      <c r="BA9" s="643"/>
      <c r="BB9" s="643"/>
      <c r="BC9" s="643"/>
      <c r="BD9" s="643"/>
      <c r="BE9" s="643"/>
      <c r="BF9" s="644"/>
      <c r="BG9" s="645">
        <v>108543</v>
      </c>
      <c r="BH9" s="646"/>
      <c r="BI9" s="646"/>
      <c r="BJ9" s="646"/>
      <c r="BK9" s="646"/>
      <c r="BL9" s="646"/>
      <c r="BM9" s="646"/>
      <c r="BN9" s="647"/>
      <c r="BO9" s="648">
        <v>24.4</v>
      </c>
      <c r="BP9" s="648"/>
      <c r="BQ9" s="648"/>
      <c r="BR9" s="648"/>
      <c r="BS9" s="654" t="s">
        <v>128</v>
      </c>
      <c r="BT9" s="646"/>
      <c r="BU9" s="646"/>
      <c r="BV9" s="646"/>
      <c r="BW9" s="646"/>
      <c r="BX9" s="646"/>
      <c r="BY9" s="646"/>
      <c r="BZ9" s="646"/>
      <c r="CA9" s="646"/>
      <c r="CB9" s="655"/>
      <c r="CD9" s="660" t="s">
        <v>239</v>
      </c>
      <c r="CE9" s="661"/>
      <c r="CF9" s="661"/>
      <c r="CG9" s="661"/>
      <c r="CH9" s="661"/>
      <c r="CI9" s="661"/>
      <c r="CJ9" s="661"/>
      <c r="CK9" s="661"/>
      <c r="CL9" s="661"/>
      <c r="CM9" s="661"/>
      <c r="CN9" s="661"/>
      <c r="CO9" s="661"/>
      <c r="CP9" s="661"/>
      <c r="CQ9" s="662"/>
      <c r="CR9" s="645">
        <v>547449</v>
      </c>
      <c r="CS9" s="646"/>
      <c r="CT9" s="646"/>
      <c r="CU9" s="646"/>
      <c r="CV9" s="646"/>
      <c r="CW9" s="646"/>
      <c r="CX9" s="646"/>
      <c r="CY9" s="647"/>
      <c r="CZ9" s="648">
        <v>13.9</v>
      </c>
      <c r="DA9" s="648"/>
      <c r="DB9" s="648"/>
      <c r="DC9" s="648"/>
      <c r="DD9" s="654">
        <v>46165</v>
      </c>
      <c r="DE9" s="646"/>
      <c r="DF9" s="646"/>
      <c r="DG9" s="646"/>
      <c r="DH9" s="646"/>
      <c r="DI9" s="646"/>
      <c r="DJ9" s="646"/>
      <c r="DK9" s="646"/>
      <c r="DL9" s="646"/>
      <c r="DM9" s="646"/>
      <c r="DN9" s="646"/>
      <c r="DO9" s="646"/>
      <c r="DP9" s="647"/>
      <c r="DQ9" s="654">
        <v>506140</v>
      </c>
      <c r="DR9" s="646"/>
      <c r="DS9" s="646"/>
      <c r="DT9" s="646"/>
      <c r="DU9" s="646"/>
      <c r="DV9" s="646"/>
      <c r="DW9" s="646"/>
      <c r="DX9" s="646"/>
      <c r="DY9" s="646"/>
      <c r="DZ9" s="646"/>
      <c r="EA9" s="646"/>
      <c r="EB9" s="646"/>
      <c r="EC9" s="655"/>
    </row>
    <row r="10" spans="2:143" ht="11.25" customHeight="1" x14ac:dyDescent="0.15">
      <c r="B10" s="642" t="s">
        <v>240</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128</v>
      </c>
      <c r="AA10" s="648"/>
      <c r="AB10" s="648"/>
      <c r="AC10" s="648"/>
      <c r="AD10" s="649" t="s">
        <v>128</v>
      </c>
      <c r="AE10" s="649"/>
      <c r="AF10" s="649"/>
      <c r="AG10" s="649"/>
      <c r="AH10" s="649"/>
      <c r="AI10" s="649"/>
      <c r="AJ10" s="649"/>
      <c r="AK10" s="649"/>
      <c r="AL10" s="650" t="s">
        <v>128</v>
      </c>
      <c r="AM10" s="651"/>
      <c r="AN10" s="651"/>
      <c r="AO10" s="652"/>
      <c r="AP10" s="642" t="s">
        <v>241</v>
      </c>
      <c r="AQ10" s="643"/>
      <c r="AR10" s="643"/>
      <c r="AS10" s="643"/>
      <c r="AT10" s="643"/>
      <c r="AU10" s="643"/>
      <c r="AV10" s="643"/>
      <c r="AW10" s="643"/>
      <c r="AX10" s="643"/>
      <c r="AY10" s="643"/>
      <c r="AZ10" s="643"/>
      <c r="BA10" s="643"/>
      <c r="BB10" s="643"/>
      <c r="BC10" s="643"/>
      <c r="BD10" s="643"/>
      <c r="BE10" s="643"/>
      <c r="BF10" s="644"/>
      <c r="BG10" s="645">
        <v>8302</v>
      </c>
      <c r="BH10" s="646"/>
      <c r="BI10" s="646"/>
      <c r="BJ10" s="646"/>
      <c r="BK10" s="646"/>
      <c r="BL10" s="646"/>
      <c r="BM10" s="646"/>
      <c r="BN10" s="647"/>
      <c r="BO10" s="648">
        <v>1.9</v>
      </c>
      <c r="BP10" s="648"/>
      <c r="BQ10" s="648"/>
      <c r="BR10" s="648"/>
      <c r="BS10" s="654" t="s">
        <v>128</v>
      </c>
      <c r="BT10" s="646"/>
      <c r="BU10" s="646"/>
      <c r="BV10" s="646"/>
      <c r="BW10" s="646"/>
      <c r="BX10" s="646"/>
      <c r="BY10" s="646"/>
      <c r="BZ10" s="646"/>
      <c r="CA10" s="646"/>
      <c r="CB10" s="655"/>
      <c r="CD10" s="660" t="s">
        <v>242</v>
      </c>
      <c r="CE10" s="661"/>
      <c r="CF10" s="661"/>
      <c r="CG10" s="661"/>
      <c r="CH10" s="661"/>
      <c r="CI10" s="661"/>
      <c r="CJ10" s="661"/>
      <c r="CK10" s="661"/>
      <c r="CL10" s="661"/>
      <c r="CM10" s="661"/>
      <c r="CN10" s="661"/>
      <c r="CO10" s="661"/>
      <c r="CP10" s="661"/>
      <c r="CQ10" s="662"/>
      <c r="CR10" s="645" t="s">
        <v>128</v>
      </c>
      <c r="CS10" s="646"/>
      <c r="CT10" s="646"/>
      <c r="CU10" s="646"/>
      <c r="CV10" s="646"/>
      <c r="CW10" s="646"/>
      <c r="CX10" s="646"/>
      <c r="CY10" s="647"/>
      <c r="CZ10" s="648" t="s">
        <v>128</v>
      </c>
      <c r="DA10" s="648"/>
      <c r="DB10" s="648"/>
      <c r="DC10" s="648"/>
      <c r="DD10" s="654" t="s">
        <v>128</v>
      </c>
      <c r="DE10" s="646"/>
      <c r="DF10" s="646"/>
      <c r="DG10" s="646"/>
      <c r="DH10" s="646"/>
      <c r="DI10" s="646"/>
      <c r="DJ10" s="646"/>
      <c r="DK10" s="646"/>
      <c r="DL10" s="646"/>
      <c r="DM10" s="646"/>
      <c r="DN10" s="646"/>
      <c r="DO10" s="646"/>
      <c r="DP10" s="647"/>
      <c r="DQ10" s="654" t="s">
        <v>128</v>
      </c>
      <c r="DR10" s="646"/>
      <c r="DS10" s="646"/>
      <c r="DT10" s="646"/>
      <c r="DU10" s="646"/>
      <c r="DV10" s="646"/>
      <c r="DW10" s="646"/>
      <c r="DX10" s="646"/>
      <c r="DY10" s="646"/>
      <c r="DZ10" s="646"/>
      <c r="EA10" s="646"/>
      <c r="EB10" s="646"/>
      <c r="EC10" s="655"/>
    </row>
    <row r="11" spans="2:143" ht="11.25" customHeight="1" x14ac:dyDescent="0.15">
      <c r="B11" s="642" t="s">
        <v>243</v>
      </c>
      <c r="C11" s="643"/>
      <c r="D11" s="643"/>
      <c r="E11" s="643"/>
      <c r="F11" s="643"/>
      <c r="G11" s="643"/>
      <c r="H11" s="643"/>
      <c r="I11" s="643"/>
      <c r="J11" s="643"/>
      <c r="K11" s="643"/>
      <c r="L11" s="643"/>
      <c r="M11" s="643"/>
      <c r="N11" s="643"/>
      <c r="O11" s="643"/>
      <c r="P11" s="643"/>
      <c r="Q11" s="644"/>
      <c r="R11" s="645">
        <v>70267</v>
      </c>
      <c r="S11" s="646"/>
      <c r="T11" s="646"/>
      <c r="U11" s="646"/>
      <c r="V11" s="646"/>
      <c r="W11" s="646"/>
      <c r="X11" s="646"/>
      <c r="Y11" s="647"/>
      <c r="Z11" s="650">
        <v>1.8</v>
      </c>
      <c r="AA11" s="651"/>
      <c r="AB11" s="651"/>
      <c r="AC11" s="663"/>
      <c r="AD11" s="654">
        <v>70267</v>
      </c>
      <c r="AE11" s="646"/>
      <c r="AF11" s="646"/>
      <c r="AG11" s="646"/>
      <c r="AH11" s="646"/>
      <c r="AI11" s="646"/>
      <c r="AJ11" s="646"/>
      <c r="AK11" s="647"/>
      <c r="AL11" s="650">
        <v>3</v>
      </c>
      <c r="AM11" s="651"/>
      <c r="AN11" s="651"/>
      <c r="AO11" s="652"/>
      <c r="AP11" s="642" t="s">
        <v>244</v>
      </c>
      <c r="AQ11" s="643"/>
      <c r="AR11" s="643"/>
      <c r="AS11" s="643"/>
      <c r="AT11" s="643"/>
      <c r="AU11" s="643"/>
      <c r="AV11" s="643"/>
      <c r="AW11" s="643"/>
      <c r="AX11" s="643"/>
      <c r="AY11" s="643"/>
      <c r="AZ11" s="643"/>
      <c r="BA11" s="643"/>
      <c r="BB11" s="643"/>
      <c r="BC11" s="643"/>
      <c r="BD11" s="643"/>
      <c r="BE11" s="643"/>
      <c r="BF11" s="644"/>
      <c r="BG11" s="645">
        <v>5352</v>
      </c>
      <c r="BH11" s="646"/>
      <c r="BI11" s="646"/>
      <c r="BJ11" s="646"/>
      <c r="BK11" s="646"/>
      <c r="BL11" s="646"/>
      <c r="BM11" s="646"/>
      <c r="BN11" s="647"/>
      <c r="BO11" s="648">
        <v>1.2</v>
      </c>
      <c r="BP11" s="648"/>
      <c r="BQ11" s="648"/>
      <c r="BR11" s="648"/>
      <c r="BS11" s="654" t="s">
        <v>128</v>
      </c>
      <c r="BT11" s="646"/>
      <c r="BU11" s="646"/>
      <c r="BV11" s="646"/>
      <c r="BW11" s="646"/>
      <c r="BX11" s="646"/>
      <c r="BY11" s="646"/>
      <c r="BZ11" s="646"/>
      <c r="CA11" s="646"/>
      <c r="CB11" s="655"/>
      <c r="CD11" s="660" t="s">
        <v>245</v>
      </c>
      <c r="CE11" s="661"/>
      <c r="CF11" s="661"/>
      <c r="CG11" s="661"/>
      <c r="CH11" s="661"/>
      <c r="CI11" s="661"/>
      <c r="CJ11" s="661"/>
      <c r="CK11" s="661"/>
      <c r="CL11" s="661"/>
      <c r="CM11" s="661"/>
      <c r="CN11" s="661"/>
      <c r="CO11" s="661"/>
      <c r="CP11" s="661"/>
      <c r="CQ11" s="662"/>
      <c r="CR11" s="645">
        <v>170172</v>
      </c>
      <c r="CS11" s="646"/>
      <c r="CT11" s="646"/>
      <c r="CU11" s="646"/>
      <c r="CV11" s="646"/>
      <c r="CW11" s="646"/>
      <c r="CX11" s="646"/>
      <c r="CY11" s="647"/>
      <c r="CZ11" s="648">
        <v>4.3</v>
      </c>
      <c r="DA11" s="648"/>
      <c r="DB11" s="648"/>
      <c r="DC11" s="648"/>
      <c r="DD11" s="654">
        <v>66132</v>
      </c>
      <c r="DE11" s="646"/>
      <c r="DF11" s="646"/>
      <c r="DG11" s="646"/>
      <c r="DH11" s="646"/>
      <c r="DI11" s="646"/>
      <c r="DJ11" s="646"/>
      <c r="DK11" s="646"/>
      <c r="DL11" s="646"/>
      <c r="DM11" s="646"/>
      <c r="DN11" s="646"/>
      <c r="DO11" s="646"/>
      <c r="DP11" s="647"/>
      <c r="DQ11" s="654">
        <v>128038</v>
      </c>
      <c r="DR11" s="646"/>
      <c r="DS11" s="646"/>
      <c r="DT11" s="646"/>
      <c r="DU11" s="646"/>
      <c r="DV11" s="646"/>
      <c r="DW11" s="646"/>
      <c r="DX11" s="646"/>
      <c r="DY11" s="646"/>
      <c r="DZ11" s="646"/>
      <c r="EA11" s="646"/>
      <c r="EB11" s="646"/>
      <c r="EC11" s="655"/>
    </row>
    <row r="12" spans="2:143" ht="11.25" customHeight="1" x14ac:dyDescent="0.15">
      <c r="B12" s="642" t="s">
        <v>246</v>
      </c>
      <c r="C12" s="643"/>
      <c r="D12" s="643"/>
      <c r="E12" s="643"/>
      <c r="F12" s="643"/>
      <c r="G12" s="643"/>
      <c r="H12" s="643"/>
      <c r="I12" s="643"/>
      <c r="J12" s="643"/>
      <c r="K12" s="643"/>
      <c r="L12" s="643"/>
      <c r="M12" s="643"/>
      <c r="N12" s="643"/>
      <c r="O12" s="643"/>
      <c r="P12" s="643"/>
      <c r="Q12" s="644"/>
      <c r="R12" s="645" t="s">
        <v>128</v>
      </c>
      <c r="S12" s="646"/>
      <c r="T12" s="646"/>
      <c r="U12" s="646"/>
      <c r="V12" s="646"/>
      <c r="W12" s="646"/>
      <c r="X12" s="646"/>
      <c r="Y12" s="647"/>
      <c r="Z12" s="648" t="s">
        <v>128</v>
      </c>
      <c r="AA12" s="648"/>
      <c r="AB12" s="648"/>
      <c r="AC12" s="648"/>
      <c r="AD12" s="649" t="s">
        <v>128</v>
      </c>
      <c r="AE12" s="649"/>
      <c r="AF12" s="649"/>
      <c r="AG12" s="649"/>
      <c r="AH12" s="649"/>
      <c r="AI12" s="649"/>
      <c r="AJ12" s="649"/>
      <c r="AK12" s="649"/>
      <c r="AL12" s="650" t="s">
        <v>128</v>
      </c>
      <c r="AM12" s="651"/>
      <c r="AN12" s="651"/>
      <c r="AO12" s="652"/>
      <c r="AP12" s="642" t="s">
        <v>247</v>
      </c>
      <c r="AQ12" s="643"/>
      <c r="AR12" s="643"/>
      <c r="AS12" s="643"/>
      <c r="AT12" s="643"/>
      <c r="AU12" s="643"/>
      <c r="AV12" s="643"/>
      <c r="AW12" s="643"/>
      <c r="AX12" s="643"/>
      <c r="AY12" s="643"/>
      <c r="AZ12" s="643"/>
      <c r="BA12" s="643"/>
      <c r="BB12" s="643"/>
      <c r="BC12" s="643"/>
      <c r="BD12" s="643"/>
      <c r="BE12" s="643"/>
      <c r="BF12" s="644"/>
      <c r="BG12" s="645">
        <v>272708</v>
      </c>
      <c r="BH12" s="646"/>
      <c r="BI12" s="646"/>
      <c r="BJ12" s="646"/>
      <c r="BK12" s="646"/>
      <c r="BL12" s="646"/>
      <c r="BM12" s="646"/>
      <c r="BN12" s="647"/>
      <c r="BO12" s="648">
        <v>61.4</v>
      </c>
      <c r="BP12" s="648"/>
      <c r="BQ12" s="648"/>
      <c r="BR12" s="648"/>
      <c r="BS12" s="654" t="s">
        <v>128</v>
      </c>
      <c r="BT12" s="646"/>
      <c r="BU12" s="646"/>
      <c r="BV12" s="646"/>
      <c r="BW12" s="646"/>
      <c r="BX12" s="646"/>
      <c r="BY12" s="646"/>
      <c r="BZ12" s="646"/>
      <c r="CA12" s="646"/>
      <c r="CB12" s="655"/>
      <c r="CD12" s="660" t="s">
        <v>248</v>
      </c>
      <c r="CE12" s="661"/>
      <c r="CF12" s="661"/>
      <c r="CG12" s="661"/>
      <c r="CH12" s="661"/>
      <c r="CI12" s="661"/>
      <c r="CJ12" s="661"/>
      <c r="CK12" s="661"/>
      <c r="CL12" s="661"/>
      <c r="CM12" s="661"/>
      <c r="CN12" s="661"/>
      <c r="CO12" s="661"/>
      <c r="CP12" s="661"/>
      <c r="CQ12" s="662"/>
      <c r="CR12" s="645">
        <v>67366</v>
      </c>
      <c r="CS12" s="646"/>
      <c r="CT12" s="646"/>
      <c r="CU12" s="646"/>
      <c r="CV12" s="646"/>
      <c r="CW12" s="646"/>
      <c r="CX12" s="646"/>
      <c r="CY12" s="647"/>
      <c r="CZ12" s="648">
        <v>1.7</v>
      </c>
      <c r="DA12" s="648"/>
      <c r="DB12" s="648"/>
      <c r="DC12" s="648"/>
      <c r="DD12" s="654">
        <v>18379</v>
      </c>
      <c r="DE12" s="646"/>
      <c r="DF12" s="646"/>
      <c r="DG12" s="646"/>
      <c r="DH12" s="646"/>
      <c r="DI12" s="646"/>
      <c r="DJ12" s="646"/>
      <c r="DK12" s="646"/>
      <c r="DL12" s="646"/>
      <c r="DM12" s="646"/>
      <c r="DN12" s="646"/>
      <c r="DO12" s="646"/>
      <c r="DP12" s="647"/>
      <c r="DQ12" s="654">
        <v>43375</v>
      </c>
      <c r="DR12" s="646"/>
      <c r="DS12" s="646"/>
      <c r="DT12" s="646"/>
      <c r="DU12" s="646"/>
      <c r="DV12" s="646"/>
      <c r="DW12" s="646"/>
      <c r="DX12" s="646"/>
      <c r="DY12" s="646"/>
      <c r="DZ12" s="646"/>
      <c r="EA12" s="646"/>
      <c r="EB12" s="646"/>
      <c r="EC12" s="655"/>
    </row>
    <row r="13" spans="2:143" ht="11.25" customHeight="1" x14ac:dyDescent="0.15">
      <c r="B13" s="642" t="s">
        <v>249</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128</v>
      </c>
      <c r="AE13" s="649"/>
      <c r="AF13" s="649"/>
      <c r="AG13" s="649"/>
      <c r="AH13" s="649"/>
      <c r="AI13" s="649"/>
      <c r="AJ13" s="649"/>
      <c r="AK13" s="649"/>
      <c r="AL13" s="650" t="s">
        <v>128</v>
      </c>
      <c r="AM13" s="651"/>
      <c r="AN13" s="651"/>
      <c r="AO13" s="652"/>
      <c r="AP13" s="642" t="s">
        <v>250</v>
      </c>
      <c r="AQ13" s="643"/>
      <c r="AR13" s="643"/>
      <c r="AS13" s="643"/>
      <c r="AT13" s="643"/>
      <c r="AU13" s="643"/>
      <c r="AV13" s="643"/>
      <c r="AW13" s="643"/>
      <c r="AX13" s="643"/>
      <c r="AY13" s="643"/>
      <c r="AZ13" s="643"/>
      <c r="BA13" s="643"/>
      <c r="BB13" s="643"/>
      <c r="BC13" s="643"/>
      <c r="BD13" s="643"/>
      <c r="BE13" s="643"/>
      <c r="BF13" s="644"/>
      <c r="BG13" s="645">
        <v>271287</v>
      </c>
      <c r="BH13" s="646"/>
      <c r="BI13" s="646"/>
      <c r="BJ13" s="646"/>
      <c r="BK13" s="646"/>
      <c r="BL13" s="646"/>
      <c r="BM13" s="646"/>
      <c r="BN13" s="647"/>
      <c r="BO13" s="648">
        <v>61.1</v>
      </c>
      <c r="BP13" s="648"/>
      <c r="BQ13" s="648"/>
      <c r="BR13" s="648"/>
      <c r="BS13" s="654" t="s">
        <v>128</v>
      </c>
      <c r="BT13" s="646"/>
      <c r="BU13" s="646"/>
      <c r="BV13" s="646"/>
      <c r="BW13" s="646"/>
      <c r="BX13" s="646"/>
      <c r="BY13" s="646"/>
      <c r="BZ13" s="646"/>
      <c r="CA13" s="646"/>
      <c r="CB13" s="655"/>
      <c r="CD13" s="660" t="s">
        <v>251</v>
      </c>
      <c r="CE13" s="661"/>
      <c r="CF13" s="661"/>
      <c r="CG13" s="661"/>
      <c r="CH13" s="661"/>
      <c r="CI13" s="661"/>
      <c r="CJ13" s="661"/>
      <c r="CK13" s="661"/>
      <c r="CL13" s="661"/>
      <c r="CM13" s="661"/>
      <c r="CN13" s="661"/>
      <c r="CO13" s="661"/>
      <c r="CP13" s="661"/>
      <c r="CQ13" s="662"/>
      <c r="CR13" s="645">
        <v>326232</v>
      </c>
      <c r="CS13" s="646"/>
      <c r="CT13" s="646"/>
      <c r="CU13" s="646"/>
      <c r="CV13" s="646"/>
      <c r="CW13" s="646"/>
      <c r="CX13" s="646"/>
      <c r="CY13" s="647"/>
      <c r="CZ13" s="648">
        <v>8.3000000000000007</v>
      </c>
      <c r="DA13" s="648"/>
      <c r="DB13" s="648"/>
      <c r="DC13" s="648"/>
      <c r="DD13" s="654">
        <v>259466</v>
      </c>
      <c r="DE13" s="646"/>
      <c r="DF13" s="646"/>
      <c r="DG13" s="646"/>
      <c r="DH13" s="646"/>
      <c r="DI13" s="646"/>
      <c r="DJ13" s="646"/>
      <c r="DK13" s="646"/>
      <c r="DL13" s="646"/>
      <c r="DM13" s="646"/>
      <c r="DN13" s="646"/>
      <c r="DO13" s="646"/>
      <c r="DP13" s="647"/>
      <c r="DQ13" s="654">
        <v>188902</v>
      </c>
      <c r="DR13" s="646"/>
      <c r="DS13" s="646"/>
      <c r="DT13" s="646"/>
      <c r="DU13" s="646"/>
      <c r="DV13" s="646"/>
      <c r="DW13" s="646"/>
      <c r="DX13" s="646"/>
      <c r="DY13" s="646"/>
      <c r="DZ13" s="646"/>
      <c r="EA13" s="646"/>
      <c r="EB13" s="646"/>
      <c r="EC13" s="655"/>
    </row>
    <row r="14" spans="2:143" ht="11.25" customHeight="1" x14ac:dyDescent="0.15">
      <c r="B14" s="642" t="s">
        <v>252</v>
      </c>
      <c r="C14" s="643"/>
      <c r="D14" s="643"/>
      <c r="E14" s="643"/>
      <c r="F14" s="643"/>
      <c r="G14" s="643"/>
      <c r="H14" s="643"/>
      <c r="I14" s="643"/>
      <c r="J14" s="643"/>
      <c r="K14" s="643"/>
      <c r="L14" s="643"/>
      <c r="M14" s="643"/>
      <c r="N14" s="643"/>
      <c r="O14" s="643"/>
      <c r="P14" s="643"/>
      <c r="Q14" s="644"/>
      <c r="R14" s="645">
        <v>3940</v>
      </c>
      <c r="S14" s="646"/>
      <c r="T14" s="646"/>
      <c r="U14" s="646"/>
      <c r="V14" s="646"/>
      <c r="W14" s="646"/>
      <c r="X14" s="646"/>
      <c r="Y14" s="647"/>
      <c r="Z14" s="648">
        <v>0.1</v>
      </c>
      <c r="AA14" s="648"/>
      <c r="AB14" s="648"/>
      <c r="AC14" s="648"/>
      <c r="AD14" s="649">
        <v>3940</v>
      </c>
      <c r="AE14" s="649"/>
      <c r="AF14" s="649"/>
      <c r="AG14" s="649"/>
      <c r="AH14" s="649"/>
      <c r="AI14" s="649"/>
      <c r="AJ14" s="649"/>
      <c r="AK14" s="649"/>
      <c r="AL14" s="650">
        <v>0.2</v>
      </c>
      <c r="AM14" s="651"/>
      <c r="AN14" s="651"/>
      <c r="AO14" s="652"/>
      <c r="AP14" s="642" t="s">
        <v>253</v>
      </c>
      <c r="AQ14" s="643"/>
      <c r="AR14" s="643"/>
      <c r="AS14" s="643"/>
      <c r="AT14" s="643"/>
      <c r="AU14" s="643"/>
      <c r="AV14" s="643"/>
      <c r="AW14" s="643"/>
      <c r="AX14" s="643"/>
      <c r="AY14" s="643"/>
      <c r="AZ14" s="643"/>
      <c r="BA14" s="643"/>
      <c r="BB14" s="643"/>
      <c r="BC14" s="643"/>
      <c r="BD14" s="643"/>
      <c r="BE14" s="643"/>
      <c r="BF14" s="644"/>
      <c r="BG14" s="645">
        <v>15084</v>
      </c>
      <c r="BH14" s="646"/>
      <c r="BI14" s="646"/>
      <c r="BJ14" s="646"/>
      <c r="BK14" s="646"/>
      <c r="BL14" s="646"/>
      <c r="BM14" s="646"/>
      <c r="BN14" s="647"/>
      <c r="BO14" s="648">
        <v>3.4</v>
      </c>
      <c r="BP14" s="648"/>
      <c r="BQ14" s="648"/>
      <c r="BR14" s="648"/>
      <c r="BS14" s="654" t="s">
        <v>128</v>
      </c>
      <c r="BT14" s="646"/>
      <c r="BU14" s="646"/>
      <c r="BV14" s="646"/>
      <c r="BW14" s="646"/>
      <c r="BX14" s="646"/>
      <c r="BY14" s="646"/>
      <c r="BZ14" s="646"/>
      <c r="CA14" s="646"/>
      <c r="CB14" s="655"/>
      <c r="CD14" s="660" t="s">
        <v>254</v>
      </c>
      <c r="CE14" s="661"/>
      <c r="CF14" s="661"/>
      <c r="CG14" s="661"/>
      <c r="CH14" s="661"/>
      <c r="CI14" s="661"/>
      <c r="CJ14" s="661"/>
      <c r="CK14" s="661"/>
      <c r="CL14" s="661"/>
      <c r="CM14" s="661"/>
      <c r="CN14" s="661"/>
      <c r="CO14" s="661"/>
      <c r="CP14" s="661"/>
      <c r="CQ14" s="662"/>
      <c r="CR14" s="645">
        <v>459147</v>
      </c>
      <c r="CS14" s="646"/>
      <c r="CT14" s="646"/>
      <c r="CU14" s="646"/>
      <c r="CV14" s="646"/>
      <c r="CW14" s="646"/>
      <c r="CX14" s="646"/>
      <c r="CY14" s="647"/>
      <c r="CZ14" s="648">
        <v>11.7</v>
      </c>
      <c r="DA14" s="648"/>
      <c r="DB14" s="648"/>
      <c r="DC14" s="648"/>
      <c r="DD14" s="654">
        <v>224388</v>
      </c>
      <c r="DE14" s="646"/>
      <c r="DF14" s="646"/>
      <c r="DG14" s="646"/>
      <c r="DH14" s="646"/>
      <c r="DI14" s="646"/>
      <c r="DJ14" s="646"/>
      <c r="DK14" s="646"/>
      <c r="DL14" s="646"/>
      <c r="DM14" s="646"/>
      <c r="DN14" s="646"/>
      <c r="DO14" s="646"/>
      <c r="DP14" s="647"/>
      <c r="DQ14" s="654">
        <v>229174</v>
      </c>
      <c r="DR14" s="646"/>
      <c r="DS14" s="646"/>
      <c r="DT14" s="646"/>
      <c r="DU14" s="646"/>
      <c r="DV14" s="646"/>
      <c r="DW14" s="646"/>
      <c r="DX14" s="646"/>
      <c r="DY14" s="646"/>
      <c r="DZ14" s="646"/>
      <c r="EA14" s="646"/>
      <c r="EB14" s="646"/>
      <c r="EC14" s="655"/>
    </row>
    <row r="15" spans="2:143" ht="11.25" customHeight="1" x14ac:dyDescent="0.15">
      <c r="B15" s="642" t="s">
        <v>255</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128</v>
      </c>
      <c r="AA15" s="648"/>
      <c r="AB15" s="648"/>
      <c r="AC15" s="648"/>
      <c r="AD15" s="649" t="s">
        <v>128</v>
      </c>
      <c r="AE15" s="649"/>
      <c r="AF15" s="649"/>
      <c r="AG15" s="649"/>
      <c r="AH15" s="649"/>
      <c r="AI15" s="649"/>
      <c r="AJ15" s="649"/>
      <c r="AK15" s="649"/>
      <c r="AL15" s="650" t="s">
        <v>128</v>
      </c>
      <c r="AM15" s="651"/>
      <c r="AN15" s="651"/>
      <c r="AO15" s="652"/>
      <c r="AP15" s="642" t="s">
        <v>256</v>
      </c>
      <c r="AQ15" s="643"/>
      <c r="AR15" s="643"/>
      <c r="AS15" s="643"/>
      <c r="AT15" s="643"/>
      <c r="AU15" s="643"/>
      <c r="AV15" s="643"/>
      <c r="AW15" s="643"/>
      <c r="AX15" s="643"/>
      <c r="AY15" s="643"/>
      <c r="AZ15" s="643"/>
      <c r="BA15" s="643"/>
      <c r="BB15" s="643"/>
      <c r="BC15" s="643"/>
      <c r="BD15" s="643"/>
      <c r="BE15" s="643"/>
      <c r="BF15" s="644"/>
      <c r="BG15" s="645">
        <v>25257</v>
      </c>
      <c r="BH15" s="646"/>
      <c r="BI15" s="646"/>
      <c r="BJ15" s="646"/>
      <c r="BK15" s="646"/>
      <c r="BL15" s="646"/>
      <c r="BM15" s="646"/>
      <c r="BN15" s="647"/>
      <c r="BO15" s="648">
        <v>5.7</v>
      </c>
      <c r="BP15" s="648"/>
      <c r="BQ15" s="648"/>
      <c r="BR15" s="648"/>
      <c r="BS15" s="654" t="s">
        <v>128</v>
      </c>
      <c r="BT15" s="646"/>
      <c r="BU15" s="646"/>
      <c r="BV15" s="646"/>
      <c r="BW15" s="646"/>
      <c r="BX15" s="646"/>
      <c r="BY15" s="646"/>
      <c r="BZ15" s="646"/>
      <c r="CA15" s="646"/>
      <c r="CB15" s="655"/>
      <c r="CD15" s="660" t="s">
        <v>257</v>
      </c>
      <c r="CE15" s="661"/>
      <c r="CF15" s="661"/>
      <c r="CG15" s="661"/>
      <c r="CH15" s="661"/>
      <c r="CI15" s="661"/>
      <c r="CJ15" s="661"/>
      <c r="CK15" s="661"/>
      <c r="CL15" s="661"/>
      <c r="CM15" s="661"/>
      <c r="CN15" s="661"/>
      <c r="CO15" s="661"/>
      <c r="CP15" s="661"/>
      <c r="CQ15" s="662"/>
      <c r="CR15" s="645">
        <v>272982</v>
      </c>
      <c r="CS15" s="646"/>
      <c r="CT15" s="646"/>
      <c r="CU15" s="646"/>
      <c r="CV15" s="646"/>
      <c r="CW15" s="646"/>
      <c r="CX15" s="646"/>
      <c r="CY15" s="647"/>
      <c r="CZ15" s="648">
        <v>6.9</v>
      </c>
      <c r="DA15" s="648"/>
      <c r="DB15" s="648"/>
      <c r="DC15" s="648"/>
      <c r="DD15" s="654">
        <v>25346</v>
      </c>
      <c r="DE15" s="646"/>
      <c r="DF15" s="646"/>
      <c r="DG15" s="646"/>
      <c r="DH15" s="646"/>
      <c r="DI15" s="646"/>
      <c r="DJ15" s="646"/>
      <c r="DK15" s="646"/>
      <c r="DL15" s="646"/>
      <c r="DM15" s="646"/>
      <c r="DN15" s="646"/>
      <c r="DO15" s="646"/>
      <c r="DP15" s="647"/>
      <c r="DQ15" s="654">
        <v>215782</v>
      </c>
      <c r="DR15" s="646"/>
      <c r="DS15" s="646"/>
      <c r="DT15" s="646"/>
      <c r="DU15" s="646"/>
      <c r="DV15" s="646"/>
      <c r="DW15" s="646"/>
      <c r="DX15" s="646"/>
      <c r="DY15" s="646"/>
      <c r="DZ15" s="646"/>
      <c r="EA15" s="646"/>
      <c r="EB15" s="646"/>
      <c r="EC15" s="655"/>
    </row>
    <row r="16" spans="2:143" ht="11.25" customHeight="1" x14ac:dyDescent="0.15">
      <c r="B16" s="642" t="s">
        <v>258</v>
      </c>
      <c r="C16" s="643"/>
      <c r="D16" s="643"/>
      <c r="E16" s="643"/>
      <c r="F16" s="643"/>
      <c r="G16" s="643"/>
      <c r="H16" s="643"/>
      <c r="I16" s="643"/>
      <c r="J16" s="643"/>
      <c r="K16" s="643"/>
      <c r="L16" s="643"/>
      <c r="M16" s="643"/>
      <c r="N16" s="643"/>
      <c r="O16" s="643"/>
      <c r="P16" s="643"/>
      <c r="Q16" s="644"/>
      <c r="R16" s="645">
        <v>1081</v>
      </c>
      <c r="S16" s="646"/>
      <c r="T16" s="646"/>
      <c r="U16" s="646"/>
      <c r="V16" s="646"/>
      <c r="W16" s="646"/>
      <c r="X16" s="646"/>
      <c r="Y16" s="647"/>
      <c r="Z16" s="648">
        <v>0</v>
      </c>
      <c r="AA16" s="648"/>
      <c r="AB16" s="648"/>
      <c r="AC16" s="648"/>
      <c r="AD16" s="649">
        <v>1081</v>
      </c>
      <c r="AE16" s="649"/>
      <c r="AF16" s="649"/>
      <c r="AG16" s="649"/>
      <c r="AH16" s="649"/>
      <c r="AI16" s="649"/>
      <c r="AJ16" s="649"/>
      <c r="AK16" s="649"/>
      <c r="AL16" s="650">
        <v>0</v>
      </c>
      <c r="AM16" s="651"/>
      <c r="AN16" s="651"/>
      <c r="AO16" s="652"/>
      <c r="AP16" s="642" t="s">
        <v>259</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128</v>
      </c>
      <c r="BP16" s="648"/>
      <c r="BQ16" s="648"/>
      <c r="BR16" s="648"/>
      <c r="BS16" s="654" t="s">
        <v>128</v>
      </c>
      <c r="BT16" s="646"/>
      <c r="BU16" s="646"/>
      <c r="BV16" s="646"/>
      <c r="BW16" s="646"/>
      <c r="BX16" s="646"/>
      <c r="BY16" s="646"/>
      <c r="BZ16" s="646"/>
      <c r="CA16" s="646"/>
      <c r="CB16" s="655"/>
      <c r="CD16" s="660" t="s">
        <v>260</v>
      </c>
      <c r="CE16" s="661"/>
      <c r="CF16" s="661"/>
      <c r="CG16" s="661"/>
      <c r="CH16" s="661"/>
      <c r="CI16" s="661"/>
      <c r="CJ16" s="661"/>
      <c r="CK16" s="661"/>
      <c r="CL16" s="661"/>
      <c r="CM16" s="661"/>
      <c r="CN16" s="661"/>
      <c r="CO16" s="661"/>
      <c r="CP16" s="661"/>
      <c r="CQ16" s="662"/>
      <c r="CR16" s="645">
        <v>73607</v>
      </c>
      <c r="CS16" s="646"/>
      <c r="CT16" s="646"/>
      <c r="CU16" s="646"/>
      <c r="CV16" s="646"/>
      <c r="CW16" s="646"/>
      <c r="CX16" s="646"/>
      <c r="CY16" s="647"/>
      <c r="CZ16" s="648">
        <v>1.9</v>
      </c>
      <c r="DA16" s="648"/>
      <c r="DB16" s="648"/>
      <c r="DC16" s="648"/>
      <c r="DD16" s="654" t="s">
        <v>128</v>
      </c>
      <c r="DE16" s="646"/>
      <c r="DF16" s="646"/>
      <c r="DG16" s="646"/>
      <c r="DH16" s="646"/>
      <c r="DI16" s="646"/>
      <c r="DJ16" s="646"/>
      <c r="DK16" s="646"/>
      <c r="DL16" s="646"/>
      <c r="DM16" s="646"/>
      <c r="DN16" s="646"/>
      <c r="DO16" s="646"/>
      <c r="DP16" s="647"/>
      <c r="DQ16" s="654" t="s">
        <v>128</v>
      </c>
      <c r="DR16" s="646"/>
      <c r="DS16" s="646"/>
      <c r="DT16" s="646"/>
      <c r="DU16" s="646"/>
      <c r="DV16" s="646"/>
      <c r="DW16" s="646"/>
      <c r="DX16" s="646"/>
      <c r="DY16" s="646"/>
      <c r="DZ16" s="646"/>
      <c r="EA16" s="646"/>
      <c r="EB16" s="646"/>
      <c r="EC16" s="655"/>
    </row>
    <row r="17" spans="2:133" ht="11.25" customHeight="1" x14ac:dyDescent="0.15">
      <c r="B17" s="642" t="s">
        <v>261</v>
      </c>
      <c r="C17" s="643"/>
      <c r="D17" s="643"/>
      <c r="E17" s="643"/>
      <c r="F17" s="643"/>
      <c r="G17" s="643"/>
      <c r="H17" s="643"/>
      <c r="I17" s="643"/>
      <c r="J17" s="643"/>
      <c r="K17" s="643"/>
      <c r="L17" s="643"/>
      <c r="M17" s="643"/>
      <c r="N17" s="643"/>
      <c r="O17" s="643"/>
      <c r="P17" s="643"/>
      <c r="Q17" s="644"/>
      <c r="R17" s="645">
        <v>8563</v>
      </c>
      <c r="S17" s="646"/>
      <c r="T17" s="646"/>
      <c r="U17" s="646"/>
      <c r="V17" s="646"/>
      <c r="W17" s="646"/>
      <c r="X17" s="646"/>
      <c r="Y17" s="647"/>
      <c r="Z17" s="648">
        <v>0.2</v>
      </c>
      <c r="AA17" s="648"/>
      <c r="AB17" s="648"/>
      <c r="AC17" s="648"/>
      <c r="AD17" s="649">
        <v>8563</v>
      </c>
      <c r="AE17" s="649"/>
      <c r="AF17" s="649"/>
      <c r="AG17" s="649"/>
      <c r="AH17" s="649"/>
      <c r="AI17" s="649"/>
      <c r="AJ17" s="649"/>
      <c r="AK17" s="649"/>
      <c r="AL17" s="650">
        <v>0.4</v>
      </c>
      <c r="AM17" s="651"/>
      <c r="AN17" s="651"/>
      <c r="AO17" s="652"/>
      <c r="AP17" s="642" t="s">
        <v>262</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128</v>
      </c>
      <c r="BP17" s="648"/>
      <c r="BQ17" s="648"/>
      <c r="BR17" s="648"/>
      <c r="BS17" s="654" t="s">
        <v>128</v>
      </c>
      <c r="BT17" s="646"/>
      <c r="BU17" s="646"/>
      <c r="BV17" s="646"/>
      <c r="BW17" s="646"/>
      <c r="BX17" s="646"/>
      <c r="BY17" s="646"/>
      <c r="BZ17" s="646"/>
      <c r="CA17" s="646"/>
      <c r="CB17" s="655"/>
      <c r="CD17" s="660" t="s">
        <v>263</v>
      </c>
      <c r="CE17" s="661"/>
      <c r="CF17" s="661"/>
      <c r="CG17" s="661"/>
      <c r="CH17" s="661"/>
      <c r="CI17" s="661"/>
      <c r="CJ17" s="661"/>
      <c r="CK17" s="661"/>
      <c r="CL17" s="661"/>
      <c r="CM17" s="661"/>
      <c r="CN17" s="661"/>
      <c r="CO17" s="661"/>
      <c r="CP17" s="661"/>
      <c r="CQ17" s="662"/>
      <c r="CR17" s="645">
        <v>501305</v>
      </c>
      <c r="CS17" s="646"/>
      <c r="CT17" s="646"/>
      <c r="CU17" s="646"/>
      <c r="CV17" s="646"/>
      <c r="CW17" s="646"/>
      <c r="CX17" s="646"/>
      <c r="CY17" s="647"/>
      <c r="CZ17" s="648">
        <v>12.8</v>
      </c>
      <c r="DA17" s="648"/>
      <c r="DB17" s="648"/>
      <c r="DC17" s="648"/>
      <c r="DD17" s="654" t="s">
        <v>128</v>
      </c>
      <c r="DE17" s="646"/>
      <c r="DF17" s="646"/>
      <c r="DG17" s="646"/>
      <c r="DH17" s="646"/>
      <c r="DI17" s="646"/>
      <c r="DJ17" s="646"/>
      <c r="DK17" s="646"/>
      <c r="DL17" s="646"/>
      <c r="DM17" s="646"/>
      <c r="DN17" s="646"/>
      <c r="DO17" s="646"/>
      <c r="DP17" s="647"/>
      <c r="DQ17" s="654">
        <v>483072</v>
      </c>
      <c r="DR17" s="646"/>
      <c r="DS17" s="646"/>
      <c r="DT17" s="646"/>
      <c r="DU17" s="646"/>
      <c r="DV17" s="646"/>
      <c r="DW17" s="646"/>
      <c r="DX17" s="646"/>
      <c r="DY17" s="646"/>
      <c r="DZ17" s="646"/>
      <c r="EA17" s="646"/>
      <c r="EB17" s="646"/>
      <c r="EC17" s="655"/>
    </row>
    <row r="18" spans="2:133" ht="11.25" customHeight="1" x14ac:dyDescent="0.15">
      <c r="B18" s="642" t="s">
        <v>264</v>
      </c>
      <c r="C18" s="643"/>
      <c r="D18" s="643"/>
      <c r="E18" s="643"/>
      <c r="F18" s="643"/>
      <c r="G18" s="643"/>
      <c r="H18" s="643"/>
      <c r="I18" s="643"/>
      <c r="J18" s="643"/>
      <c r="K18" s="643"/>
      <c r="L18" s="643"/>
      <c r="M18" s="643"/>
      <c r="N18" s="643"/>
      <c r="O18" s="643"/>
      <c r="P18" s="643"/>
      <c r="Q18" s="644"/>
      <c r="R18" s="645">
        <v>1433</v>
      </c>
      <c r="S18" s="646"/>
      <c r="T18" s="646"/>
      <c r="U18" s="646"/>
      <c r="V18" s="646"/>
      <c r="W18" s="646"/>
      <c r="X18" s="646"/>
      <c r="Y18" s="647"/>
      <c r="Z18" s="648">
        <v>0</v>
      </c>
      <c r="AA18" s="648"/>
      <c r="AB18" s="648"/>
      <c r="AC18" s="648"/>
      <c r="AD18" s="649">
        <v>1433</v>
      </c>
      <c r="AE18" s="649"/>
      <c r="AF18" s="649"/>
      <c r="AG18" s="649"/>
      <c r="AH18" s="649"/>
      <c r="AI18" s="649"/>
      <c r="AJ18" s="649"/>
      <c r="AK18" s="649"/>
      <c r="AL18" s="650">
        <v>0.1</v>
      </c>
      <c r="AM18" s="651"/>
      <c r="AN18" s="651"/>
      <c r="AO18" s="652"/>
      <c r="AP18" s="642" t="s">
        <v>265</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128</v>
      </c>
      <c r="BP18" s="648"/>
      <c r="BQ18" s="648"/>
      <c r="BR18" s="648"/>
      <c r="BS18" s="654" t="s">
        <v>128</v>
      </c>
      <c r="BT18" s="646"/>
      <c r="BU18" s="646"/>
      <c r="BV18" s="646"/>
      <c r="BW18" s="646"/>
      <c r="BX18" s="646"/>
      <c r="BY18" s="646"/>
      <c r="BZ18" s="646"/>
      <c r="CA18" s="646"/>
      <c r="CB18" s="655"/>
      <c r="CD18" s="660" t="s">
        <v>266</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128</v>
      </c>
      <c r="DA18" s="648"/>
      <c r="DB18" s="648"/>
      <c r="DC18" s="648"/>
      <c r="DD18" s="654" t="s">
        <v>128</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x14ac:dyDescent="0.15">
      <c r="B19" s="642" t="s">
        <v>267</v>
      </c>
      <c r="C19" s="643"/>
      <c r="D19" s="643"/>
      <c r="E19" s="643"/>
      <c r="F19" s="643"/>
      <c r="G19" s="643"/>
      <c r="H19" s="643"/>
      <c r="I19" s="643"/>
      <c r="J19" s="643"/>
      <c r="K19" s="643"/>
      <c r="L19" s="643"/>
      <c r="M19" s="643"/>
      <c r="N19" s="643"/>
      <c r="O19" s="643"/>
      <c r="P19" s="643"/>
      <c r="Q19" s="644"/>
      <c r="R19" s="645">
        <v>500</v>
      </c>
      <c r="S19" s="646"/>
      <c r="T19" s="646"/>
      <c r="U19" s="646"/>
      <c r="V19" s="646"/>
      <c r="W19" s="646"/>
      <c r="X19" s="646"/>
      <c r="Y19" s="647"/>
      <c r="Z19" s="648">
        <v>0</v>
      </c>
      <c r="AA19" s="648"/>
      <c r="AB19" s="648"/>
      <c r="AC19" s="648"/>
      <c r="AD19" s="649">
        <v>500</v>
      </c>
      <c r="AE19" s="649"/>
      <c r="AF19" s="649"/>
      <c r="AG19" s="649"/>
      <c r="AH19" s="649"/>
      <c r="AI19" s="649"/>
      <c r="AJ19" s="649"/>
      <c r="AK19" s="649"/>
      <c r="AL19" s="650">
        <v>0</v>
      </c>
      <c r="AM19" s="651"/>
      <c r="AN19" s="651"/>
      <c r="AO19" s="652"/>
      <c r="AP19" s="642" t="s">
        <v>268</v>
      </c>
      <c r="AQ19" s="643"/>
      <c r="AR19" s="643"/>
      <c r="AS19" s="643"/>
      <c r="AT19" s="643"/>
      <c r="AU19" s="643"/>
      <c r="AV19" s="643"/>
      <c r="AW19" s="643"/>
      <c r="AX19" s="643"/>
      <c r="AY19" s="643"/>
      <c r="AZ19" s="643"/>
      <c r="BA19" s="643"/>
      <c r="BB19" s="643"/>
      <c r="BC19" s="643"/>
      <c r="BD19" s="643"/>
      <c r="BE19" s="643"/>
      <c r="BF19" s="644"/>
      <c r="BG19" s="645">
        <v>3159</v>
      </c>
      <c r="BH19" s="646"/>
      <c r="BI19" s="646"/>
      <c r="BJ19" s="646"/>
      <c r="BK19" s="646"/>
      <c r="BL19" s="646"/>
      <c r="BM19" s="646"/>
      <c r="BN19" s="647"/>
      <c r="BO19" s="648">
        <v>0.7</v>
      </c>
      <c r="BP19" s="648"/>
      <c r="BQ19" s="648"/>
      <c r="BR19" s="648"/>
      <c r="BS19" s="654" t="s">
        <v>128</v>
      </c>
      <c r="BT19" s="646"/>
      <c r="BU19" s="646"/>
      <c r="BV19" s="646"/>
      <c r="BW19" s="646"/>
      <c r="BX19" s="646"/>
      <c r="BY19" s="646"/>
      <c r="BZ19" s="646"/>
      <c r="CA19" s="646"/>
      <c r="CB19" s="655"/>
      <c r="CD19" s="660" t="s">
        <v>269</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128</v>
      </c>
      <c r="DA19" s="648"/>
      <c r="DB19" s="648"/>
      <c r="DC19" s="648"/>
      <c r="DD19" s="654" t="s">
        <v>128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15">
      <c r="B20" s="642" t="s">
        <v>270</v>
      </c>
      <c r="C20" s="643"/>
      <c r="D20" s="643"/>
      <c r="E20" s="643"/>
      <c r="F20" s="643"/>
      <c r="G20" s="643"/>
      <c r="H20" s="643"/>
      <c r="I20" s="643"/>
      <c r="J20" s="643"/>
      <c r="K20" s="643"/>
      <c r="L20" s="643"/>
      <c r="M20" s="643"/>
      <c r="N20" s="643"/>
      <c r="O20" s="643"/>
      <c r="P20" s="643"/>
      <c r="Q20" s="644"/>
      <c r="R20" s="645">
        <v>104</v>
      </c>
      <c r="S20" s="646"/>
      <c r="T20" s="646"/>
      <c r="U20" s="646"/>
      <c r="V20" s="646"/>
      <c r="W20" s="646"/>
      <c r="X20" s="646"/>
      <c r="Y20" s="647"/>
      <c r="Z20" s="648">
        <v>0</v>
      </c>
      <c r="AA20" s="648"/>
      <c r="AB20" s="648"/>
      <c r="AC20" s="648"/>
      <c r="AD20" s="649">
        <v>104</v>
      </c>
      <c r="AE20" s="649"/>
      <c r="AF20" s="649"/>
      <c r="AG20" s="649"/>
      <c r="AH20" s="649"/>
      <c r="AI20" s="649"/>
      <c r="AJ20" s="649"/>
      <c r="AK20" s="649"/>
      <c r="AL20" s="650">
        <v>0</v>
      </c>
      <c r="AM20" s="651"/>
      <c r="AN20" s="651"/>
      <c r="AO20" s="652"/>
      <c r="AP20" s="642" t="s">
        <v>271</v>
      </c>
      <c r="AQ20" s="643"/>
      <c r="AR20" s="643"/>
      <c r="AS20" s="643"/>
      <c r="AT20" s="643"/>
      <c r="AU20" s="643"/>
      <c r="AV20" s="643"/>
      <c r="AW20" s="643"/>
      <c r="AX20" s="643"/>
      <c r="AY20" s="643"/>
      <c r="AZ20" s="643"/>
      <c r="BA20" s="643"/>
      <c r="BB20" s="643"/>
      <c r="BC20" s="643"/>
      <c r="BD20" s="643"/>
      <c r="BE20" s="643"/>
      <c r="BF20" s="644"/>
      <c r="BG20" s="645">
        <v>3159</v>
      </c>
      <c r="BH20" s="646"/>
      <c r="BI20" s="646"/>
      <c r="BJ20" s="646"/>
      <c r="BK20" s="646"/>
      <c r="BL20" s="646"/>
      <c r="BM20" s="646"/>
      <c r="BN20" s="647"/>
      <c r="BO20" s="648">
        <v>0.7</v>
      </c>
      <c r="BP20" s="648"/>
      <c r="BQ20" s="648"/>
      <c r="BR20" s="648"/>
      <c r="BS20" s="654" t="s">
        <v>128</v>
      </c>
      <c r="BT20" s="646"/>
      <c r="BU20" s="646"/>
      <c r="BV20" s="646"/>
      <c r="BW20" s="646"/>
      <c r="BX20" s="646"/>
      <c r="BY20" s="646"/>
      <c r="BZ20" s="646"/>
      <c r="CA20" s="646"/>
      <c r="CB20" s="655"/>
      <c r="CD20" s="660" t="s">
        <v>272</v>
      </c>
      <c r="CE20" s="661"/>
      <c r="CF20" s="661"/>
      <c r="CG20" s="661"/>
      <c r="CH20" s="661"/>
      <c r="CI20" s="661"/>
      <c r="CJ20" s="661"/>
      <c r="CK20" s="661"/>
      <c r="CL20" s="661"/>
      <c r="CM20" s="661"/>
      <c r="CN20" s="661"/>
      <c r="CO20" s="661"/>
      <c r="CP20" s="661"/>
      <c r="CQ20" s="662"/>
      <c r="CR20" s="645">
        <v>3931004</v>
      </c>
      <c r="CS20" s="646"/>
      <c r="CT20" s="646"/>
      <c r="CU20" s="646"/>
      <c r="CV20" s="646"/>
      <c r="CW20" s="646"/>
      <c r="CX20" s="646"/>
      <c r="CY20" s="647"/>
      <c r="CZ20" s="648">
        <v>100</v>
      </c>
      <c r="DA20" s="648"/>
      <c r="DB20" s="648"/>
      <c r="DC20" s="648"/>
      <c r="DD20" s="654">
        <v>646189</v>
      </c>
      <c r="DE20" s="646"/>
      <c r="DF20" s="646"/>
      <c r="DG20" s="646"/>
      <c r="DH20" s="646"/>
      <c r="DI20" s="646"/>
      <c r="DJ20" s="646"/>
      <c r="DK20" s="646"/>
      <c r="DL20" s="646"/>
      <c r="DM20" s="646"/>
      <c r="DN20" s="646"/>
      <c r="DO20" s="646"/>
      <c r="DP20" s="647"/>
      <c r="DQ20" s="654">
        <v>2858139</v>
      </c>
      <c r="DR20" s="646"/>
      <c r="DS20" s="646"/>
      <c r="DT20" s="646"/>
      <c r="DU20" s="646"/>
      <c r="DV20" s="646"/>
      <c r="DW20" s="646"/>
      <c r="DX20" s="646"/>
      <c r="DY20" s="646"/>
      <c r="DZ20" s="646"/>
      <c r="EA20" s="646"/>
      <c r="EB20" s="646"/>
      <c r="EC20" s="655"/>
    </row>
    <row r="21" spans="2:133" ht="11.25" customHeight="1" x14ac:dyDescent="0.15">
      <c r="B21" s="642" t="s">
        <v>273</v>
      </c>
      <c r="C21" s="643"/>
      <c r="D21" s="643"/>
      <c r="E21" s="643"/>
      <c r="F21" s="643"/>
      <c r="G21" s="643"/>
      <c r="H21" s="643"/>
      <c r="I21" s="643"/>
      <c r="J21" s="643"/>
      <c r="K21" s="643"/>
      <c r="L21" s="643"/>
      <c r="M21" s="643"/>
      <c r="N21" s="643"/>
      <c r="O21" s="643"/>
      <c r="P21" s="643"/>
      <c r="Q21" s="644"/>
      <c r="R21" s="645">
        <v>6526</v>
      </c>
      <c r="S21" s="646"/>
      <c r="T21" s="646"/>
      <c r="U21" s="646"/>
      <c r="V21" s="646"/>
      <c r="W21" s="646"/>
      <c r="X21" s="646"/>
      <c r="Y21" s="647"/>
      <c r="Z21" s="648">
        <v>0.2</v>
      </c>
      <c r="AA21" s="648"/>
      <c r="AB21" s="648"/>
      <c r="AC21" s="648"/>
      <c r="AD21" s="649">
        <v>6526</v>
      </c>
      <c r="AE21" s="649"/>
      <c r="AF21" s="649"/>
      <c r="AG21" s="649"/>
      <c r="AH21" s="649"/>
      <c r="AI21" s="649"/>
      <c r="AJ21" s="649"/>
      <c r="AK21" s="649"/>
      <c r="AL21" s="650">
        <v>0.3</v>
      </c>
      <c r="AM21" s="651"/>
      <c r="AN21" s="651"/>
      <c r="AO21" s="652"/>
      <c r="AP21" s="664" t="s">
        <v>274</v>
      </c>
      <c r="AQ21" s="665"/>
      <c r="AR21" s="665"/>
      <c r="AS21" s="665"/>
      <c r="AT21" s="665"/>
      <c r="AU21" s="665"/>
      <c r="AV21" s="665"/>
      <c r="AW21" s="665"/>
      <c r="AX21" s="665"/>
      <c r="AY21" s="665"/>
      <c r="AZ21" s="665"/>
      <c r="BA21" s="665"/>
      <c r="BB21" s="665"/>
      <c r="BC21" s="665"/>
      <c r="BD21" s="665"/>
      <c r="BE21" s="665"/>
      <c r="BF21" s="666"/>
      <c r="BG21" s="645">
        <v>3159</v>
      </c>
      <c r="BH21" s="646"/>
      <c r="BI21" s="646"/>
      <c r="BJ21" s="646"/>
      <c r="BK21" s="646"/>
      <c r="BL21" s="646"/>
      <c r="BM21" s="646"/>
      <c r="BN21" s="647"/>
      <c r="BO21" s="648">
        <v>0.7</v>
      </c>
      <c r="BP21" s="648"/>
      <c r="BQ21" s="648"/>
      <c r="BR21" s="648"/>
      <c r="BS21" s="654" t="s">
        <v>128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275</v>
      </c>
      <c r="C22" s="643"/>
      <c r="D22" s="643"/>
      <c r="E22" s="643"/>
      <c r="F22" s="643"/>
      <c r="G22" s="643"/>
      <c r="H22" s="643"/>
      <c r="I22" s="643"/>
      <c r="J22" s="643"/>
      <c r="K22" s="643"/>
      <c r="L22" s="643"/>
      <c r="M22" s="643"/>
      <c r="N22" s="643"/>
      <c r="O22" s="643"/>
      <c r="P22" s="643"/>
      <c r="Q22" s="644"/>
      <c r="R22" s="645">
        <v>2031895</v>
      </c>
      <c r="S22" s="646"/>
      <c r="T22" s="646"/>
      <c r="U22" s="646"/>
      <c r="V22" s="646"/>
      <c r="W22" s="646"/>
      <c r="X22" s="646"/>
      <c r="Y22" s="647"/>
      <c r="Z22" s="648">
        <v>50.9</v>
      </c>
      <c r="AA22" s="648"/>
      <c r="AB22" s="648"/>
      <c r="AC22" s="648"/>
      <c r="AD22" s="649">
        <v>1753727</v>
      </c>
      <c r="AE22" s="649"/>
      <c r="AF22" s="649"/>
      <c r="AG22" s="649"/>
      <c r="AH22" s="649"/>
      <c r="AI22" s="649"/>
      <c r="AJ22" s="649"/>
      <c r="AK22" s="649"/>
      <c r="AL22" s="650">
        <v>75</v>
      </c>
      <c r="AM22" s="651"/>
      <c r="AN22" s="651"/>
      <c r="AO22" s="652"/>
      <c r="AP22" s="664" t="s">
        <v>276</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128</v>
      </c>
      <c r="BP22" s="648"/>
      <c r="BQ22" s="648"/>
      <c r="BR22" s="648"/>
      <c r="BS22" s="654" t="s">
        <v>128</v>
      </c>
      <c r="BT22" s="646"/>
      <c r="BU22" s="646"/>
      <c r="BV22" s="646"/>
      <c r="BW22" s="646"/>
      <c r="BX22" s="646"/>
      <c r="BY22" s="646"/>
      <c r="BZ22" s="646"/>
      <c r="CA22" s="646"/>
      <c r="CB22" s="655"/>
      <c r="CD22" s="627" t="s">
        <v>277</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278</v>
      </c>
      <c r="C23" s="643"/>
      <c r="D23" s="643"/>
      <c r="E23" s="643"/>
      <c r="F23" s="643"/>
      <c r="G23" s="643"/>
      <c r="H23" s="643"/>
      <c r="I23" s="643"/>
      <c r="J23" s="643"/>
      <c r="K23" s="643"/>
      <c r="L23" s="643"/>
      <c r="M23" s="643"/>
      <c r="N23" s="643"/>
      <c r="O23" s="643"/>
      <c r="P23" s="643"/>
      <c r="Q23" s="644"/>
      <c r="R23" s="645">
        <v>1753727</v>
      </c>
      <c r="S23" s="646"/>
      <c r="T23" s="646"/>
      <c r="U23" s="646"/>
      <c r="V23" s="646"/>
      <c r="W23" s="646"/>
      <c r="X23" s="646"/>
      <c r="Y23" s="647"/>
      <c r="Z23" s="648">
        <v>44</v>
      </c>
      <c r="AA23" s="648"/>
      <c r="AB23" s="648"/>
      <c r="AC23" s="648"/>
      <c r="AD23" s="649">
        <v>1753727</v>
      </c>
      <c r="AE23" s="649"/>
      <c r="AF23" s="649"/>
      <c r="AG23" s="649"/>
      <c r="AH23" s="649"/>
      <c r="AI23" s="649"/>
      <c r="AJ23" s="649"/>
      <c r="AK23" s="649"/>
      <c r="AL23" s="650">
        <v>75</v>
      </c>
      <c r="AM23" s="651"/>
      <c r="AN23" s="651"/>
      <c r="AO23" s="652"/>
      <c r="AP23" s="664" t="s">
        <v>279</v>
      </c>
      <c r="AQ23" s="665"/>
      <c r="AR23" s="665"/>
      <c r="AS23" s="665"/>
      <c r="AT23" s="665"/>
      <c r="AU23" s="665"/>
      <c r="AV23" s="665"/>
      <c r="AW23" s="665"/>
      <c r="AX23" s="665"/>
      <c r="AY23" s="665"/>
      <c r="AZ23" s="665"/>
      <c r="BA23" s="665"/>
      <c r="BB23" s="665"/>
      <c r="BC23" s="665"/>
      <c r="BD23" s="665"/>
      <c r="BE23" s="665"/>
      <c r="BF23" s="666"/>
      <c r="BG23" s="645" t="s">
        <v>128</v>
      </c>
      <c r="BH23" s="646"/>
      <c r="BI23" s="646"/>
      <c r="BJ23" s="646"/>
      <c r="BK23" s="646"/>
      <c r="BL23" s="646"/>
      <c r="BM23" s="646"/>
      <c r="BN23" s="647"/>
      <c r="BO23" s="648" t="s">
        <v>128</v>
      </c>
      <c r="BP23" s="648"/>
      <c r="BQ23" s="648"/>
      <c r="BR23" s="648"/>
      <c r="BS23" s="654" t="s">
        <v>128</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280</v>
      </c>
      <c r="CS23" s="628"/>
      <c r="CT23" s="628"/>
      <c r="CU23" s="628"/>
      <c r="CV23" s="628"/>
      <c r="CW23" s="628"/>
      <c r="CX23" s="628"/>
      <c r="CY23" s="629"/>
      <c r="CZ23" s="627" t="s">
        <v>281</v>
      </c>
      <c r="DA23" s="628"/>
      <c r="DB23" s="628"/>
      <c r="DC23" s="629"/>
      <c r="DD23" s="627" t="s">
        <v>282</v>
      </c>
      <c r="DE23" s="628"/>
      <c r="DF23" s="628"/>
      <c r="DG23" s="628"/>
      <c r="DH23" s="628"/>
      <c r="DI23" s="628"/>
      <c r="DJ23" s="628"/>
      <c r="DK23" s="629"/>
      <c r="DL23" s="676" t="s">
        <v>283</v>
      </c>
      <c r="DM23" s="677"/>
      <c r="DN23" s="677"/>
      <c r="DO23" s="677"/>
      <c r="DP23" s="677"/>
      <c r="DQ23" s="677"/>
      <c r="DR23" s="677"/>
      <c r="DS23" s="677"/>
      <c r="DT23" s="677"/>
      <c r="DU23" s="677"/>
      <c r="DV23" s="678"/>
      <c r="DW23" s="627" t="s">
        <v>284</v>
      </c>
      <c r="DX23" s="628"/>
      <c r="DY23" s="628"/>
      <c r="DZ23" s="628"/>
      <c r="EA23" s="628"/>
      <c r="EB23" s="628"/>
      <c r="EC23" s="629"/>
    </row>
    <row r="24" spans="2:133" ht="11.25" customHeight="1" x14ac:dyDescent="0.15">
      <c r="B24" s="642" t="s">
        <v>285</v>
      </c>
      <c r="C24" s="643"/>
      <c r="D24" s="643"/>
      <c r="E24" s="643"/>
      <c r="F24" s="643"/>
      <c r="G24" s="643"/>
      <c r="H24" s="643"/>
      <c r="I24" s="643"/>
      <c r="J24" s="643"/>
      <c r="K24" s="643"/>
      <c r="L24" s="643"/>
      <c r="M24" s="643"/>
      <c r="N24" s="643"/>
      <c r="O24" s="643"/>
      <c r="P24" s="643"/>
      <c r="Q24" s="644"/>
      <c r="R24" s="645">
        <v>278168</v>
      </c>
      <c r="S24" s="646"/>
      <c r="T24" s="646"/>
      <c r="U24" s="646"/>
      <c r="V24" s="646"/>
      <c r="W24" s="646"/>
      <c r="X24" s="646"/>
      <c r="Y24" s="647"/>
      <c r="Z24" s="648">
        <v>7</v>
      </c>
      <c r="AA24" s="648"/>
      <c r="AB24" s="648"/>
      <c r="AC24" s="648"/>
      <c r="AD24" s="649" t="s">
        <v>128</v>
      </c>
      <c r="AE24" s="649"/>
      <c r="AF24" s="649"/>
      <c r="AG24" s="649"/>
      <c r="AH24" s="649"/>
      <c r="AI24" s="649"/>
      <c r="AJ24" s="649"/>
      <c r="AK24" s="649"/>
      <c r="AL24" s="650" t="s">
        <v>128</v>
      </c>
      <c r="AM24" s="651"/>
      <c r="AN24" s="651"/>
      <c r="AO24" s="652"/>
      <c r="AP24" s="664" t="s">
        <v>286</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287</v>
      </c>
      <c r="CE24" s="657"/>
      <c r="CF24" s="657"/>
      <c r="CG24" s="657"/>
      <c r="CH24" s="657"/>
      <c r="CI24" s="657"/>
      <c r="CJ24" s="657"/>
      <c r="CK24" s="657"/>
      <c r="CL24" s="657"/>
      <c r="CM24" s="657"/>
      <c r="CN24" s="657"/>
      <c r="CO24" s="657"/>
      <c r="CP24" s="657"/>
      <c r="CQ24" s="658"/>
      <c r="CR24" s="634">
        <v>1443235</v>
      </c>
      <c r="CS24" s="635"/>
      <c r="CT24" s="635"/>
      <c r="CU24" s="635"/>
      <c r="CV24" s="635"/>
      <c r="CW24" s="635"/>
      <c r="CX24" s="635"/>
      <c r="CY24" s="636"/>
      <c r="CZ24" s="639">
        <v>36.700000000000003</v>
      </c>
      <c r="DA24" s="640"/>
      <c r="DB24" s="640"/>
      <c r="DC24" s="659"/>
      <c r="DD24" s="683">
        <v>1210370</v>
      </c>
      <c r="DE24" s="635"/>
      <c r="DF24" s="635"/>
      <c r="DG24" s="635"/>
      <c r="DH24" s="635"/>
      <c r="DI24" s="635"/>
      <c r="DJ24" s="635"/>
      <c r="DK24" s="636"/>
      <c r="DL24" s="683">
        <v>1170434</v>
      </c>
      <c r="DM24" s="635"/>
      <c r="DN24" s="635"/>
      <c r="DO24" s="635"/>
      <c r="DP24" s="635"/>
      <c r="DQ24" s="635"/>
      <c r="DR24" s="635"/>
      <c r="DS24" s="635"/>
      <c r="DT24" s="635"/>
      <c r="DU24" s="635"/>
      <c r="DV24" s="636"/>
      <c r="DW24" s="639">
        <v>48.6</v>
      </c>
      <c r="DX24" s="640"/>
      <c r="DY24" s="640"/>
      <c r="DZ24" s="640"/>
      <c r="EA24" s="640"/>
      <c r="EB24" s="640"/>
      <c r="EC24" s="641"/>
    </row>
    <row r="25" spans="2:133" ht="11.25" customHeight="1" x14ac:dyDescent="0.15">
      <c r="B25" s="642" t="s">
        <v>288</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128</v>
      </c>
      <c r="AA25" s="648"/>
      <c r="AB25" s="648"/>
      <c r="AC25" s="648"/>
      <c r="AD25" s="649" t="s">
        <v>128</v>
      </c>
      <c r="AE25" s="649"/>
      <c r="AF25" s="649"/>
      <c r="AG25" s="649"/>
      <c r="AH25" s="649"/>
      <c r="AI25" s="649"/>
      <c r="AJ25" s="649"/>
      <c r="AK25" s="649"/>
      <c r="AL25" s="650" t="s">
        <v>128</v>
      </c>
      <c r="AM25" s="651"/>
      <c r="AN25" s="651"/>
      <c r="AO25" s="652"/>
      <c r="AP25" s="664" t="s">
        <v>289</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128</v>
      </c>
      <c r="BP25" s="648"/>
      <c r="BQ25" s="648"/>
      <c r="BR25" s="648"/>
      <c r="BS25" s="654" t="s">
        <v>128</v>
      </c>
      <c r="BT25" s="646"/>
      <c r="BU25" s="646"/>
      <c r="BV25" s="646"/>
      <c r="BW25" s="646"/>
      <c r="BX25" s="646"/>
      <c r="BY25" s="646"/>
      <c r="BZ25" s="646"/>
      <c r="CA25" s="646"/>
      <c r="CB25" s="655"/>
      <c r="CD25" s="660" t="s">
        <v>290</v>
      </c>
      <c r="CE25" s="661"/>
      <c r="CF25" s="661"/>
      <c r="CG25" s="661"/>
      <c r="CH25" s="661"/>
      <c r="CI25" s="661"/>
      <c r="CJ25" s="661"/>
      <c r="CK25" s="661"/>
      <c r="CL25" s="661"/>
      <c r="CM25" s="661"/>
      <c r="CN25" s="661"/>
      <c r="CO25" s="661"/>
      <c r="CP25" s="661"/>
      <c r="CQ25" s="662"/>
      <c r="CR25" s="645">
        <v>659482</v>
      </c>
      <c r="CS25" s="679"/>
      <c r="CT25" s="679"/>
      <c r="CU25" s="679"/>
      <c r="CV25" s="679"/>
      <c r="CW25" s="679"/>
      <c r="CX25" s="679"/>
      <c r="CY25" s="680"/>
      <c r="CZ25" s="650">
        <v>16.8</v>
      </c>
      <c r="DA25" s="681"/>
      <c r="DB25" s="681"/>
      <c r="DC25" s="684"/>
      <c r="DD25" s="654">
        <v>638241</v>
      </c>
      <c r="DE25" s="679"/>
      <c r="DF25" s="679"/>
      <c r="DG25" s="679"/>
      <c r="DH25" s="679"/>
      <c r="DI25" s="679"/>
      <c r="DJ25" s="679"/>
      <c r="DK25" s="680"/>
      <c r="DL25" s="654">
        <v>598326</v>
      </c>
      <c r="DM25" s="679"/>
      <c r="DN25" s="679"/>
      <c r="DO25" s="679"/>
      <c r="DP25" s="679"/>
      <c r="DQ25" s="679"/>
      <c r="DR25" s="679"/>
      <c r="DS25" s="679"/>
      <c r="DT25" s="679"/>
      <c r="DU25" s="679"/>
      <c r="DV25" s="680"/>
      <c r="DW25" s="650">
        <v>24.9</v>
      </c>
      <c r="DX25" s="681"/>
      <c r="DY25" s="681"/>
      <c r="DZ25" s="681"/>
      <c r="EA25" s="681"/>
      <c r="EB25" s="681"/>
      <c r="EC25" s="682"/>
    </row>
    <row r="26" spans="2:133" ht="11.25" customHeight="1" x14ac:dyDescent="0.15">
      <c r="B26" s="642" t="s">
        <v>291</v>
      </c>
      <c r="C26" s="643"/>
      <c r="D26" s="643"/>
      <c r="E26" s="643"/>
      <c r="F26" s="643"/>
      <c r="G26" s="643"/>
      <c r="H26" s="643"/>
      <c r="I26" s="643"/>
      <c r="J26" s="643"/>
      <c r="K26" s="643"/>
      <c r="L26" s="643"/>
      <c r="M26" s="643"/>
      <c r="N26" s="643"/>
      <c r="O26" s="643"/>
      <c r="P26" s="643"/>
      <c r="Q26" s="644"/>
      <c r="R26" s="645">
        <v>2605578</v>
      </c>
      <c r="S26" s="646"/>
      <c r="T26" s="646"/>
      <c r="U26" s="646"/>
      <c r="V26" s="646"/>
      <c r="W26" s="646"/>
      <c r="X26" s="646"/>
      <c r="Y26" s="647"/>
      <c r="Z26" s="648">
        <v>65.3</v>
      </c>
      <c r="AA26" s="648"/>
      <c r="AB26" s="648"/>
      <c r="AC26" s="648"/>
      <c r="AD26" s="649">
        <v>2327410</v>
      </c>
      <c r="AE26" s="649"/>
      <c r="AF26" s="649"/>
      <c r="AG26" s="649"/>
      <c r="AH26" s="649"/>
      <c r="AI26" s="649"/>
      <c r="AJ26" s="649"/>
      <c r="AK26" s="649"/>
      <c r="AL26" s="650">
        <v>99.5</v>
      </c>
      <c r="AM26" s="651"/>
      <c r="AN26" s="651"/>
      <c r="AO26" s="652"/>
      <c r="AP26" s="664" t="s">
        <v>292</v>
      </c>
      <c r="AQ26" s="685"/>
      <c r="AR26" s="685"/>
      <c r="AS26" s="685"/>
      <c r="AT26" s="685"/>
      <c r="AU26" s="685"/>
      <c r="AV26" s="685"/>
      <c r="AW26" s="685"/>
      <c r="AX26" s="685"/>
      <c r="AY26" s="685"/>
      <c r="AZ26" s="685"/>
      <c r="BA26" s="685"/>
      <c r="BB26" s="685"/>
      <c r="BC26" s="685"/>
      <c r="BD26" s="685"/>
      <c r="BE26" s="685"/>
      <c r="BF26" s="666"/>
      <c r="BG26" s="645" t="s">
        <v>128</v>
      </c>
      <c r="BH26" s="646"/>
      <c r="BI26" s="646"/>
      <c r="BJ26" s="646"/>
      <c r="BK26" s="646"/>
      <c r="BL26" s="646"/>
      <c r="BM26" s="646"/>
      <c r="BN26" s="647"/>
      <c r="BO26" s="648" t="s">
        <v>128</v>
      </c>
      <c r="BP26" s="648"/>
      <c r="BQ26" s="648"/>
      <c r="BR26" s="648"/>
      <c r="BS26" s="654" t="s">
        <v>128</v>
      </c>
      <c r="BT26" s="646"/>
      <c r="BU26" s="646"/>
      <c r="BV26" s="646"/>
      <c r="BW26" s="646"/>
      <c r="BX26" s="646"/>
      <c r="BY26" s="646"/>
      <c r="BZ26" s="646"/>
      <c r="CA26" s="646"/>
      <c r="CB26" s="655"/>
      <c r="CD26" s="660" t="s">
        <v>293</v>
      </c>
      <c r="CE26" s="661"/>
      <c r="CF26" s="661"/>
      <c r="CG26" s="661"/>
      <c r="CH26" s="661"/>
      <c r="CI26" s="661"/>
      <c r="CJ26" s="661"/>
      <c r="CK26" s="661"/>
      <c r="CL26" s="661"/>
      <c r="CM26" s="661"/>
      <c r="CN26" s="661"/>
      <c r="CO26" s="661"/>
      <c r="CP26" s="661"/>
      <c r="CQ26" s="662"/>
      <c r="CR26" s="645">
        <v>391716</v>
      </c>
      <c r="CS26" s="646"/>
      <c r="CT26" s="646"/>
      <c r="CU26" s="646"/>
      <c r="CV26" s="646"/>
      <c r="CW26" s="646"/>
      <c r="CX26" s="646"/>
      <c r="CY26" s="647"/>
      <c r="CZ26" s="650">
        <v>10</v>
      </c>
      <c r="DA26" s="681"/>
      <c r="DB26" s="681"/>
      <c r="DC26" s="684"/>
      <c r="DD26" s="654">
        <v>373888</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81"/>
      <c r="DY26" s="681"/>
      <c r="DZ26" s="681"/>
      <c r="EA26" s="681"/>
      <c r="EB26" s="681"/>
      <c r="EC26" s="682"/>
    </row>
    <row r="27" spans="2:133" ht="11.25" customHeight="1" x14ac:dyDescent="0.15">
      <c r="B27" s="642" t="s">
        <v>294</v>
      </c>
      <c r="C27" s="643"/>
      <c r="D27" s="643"/>
      <c r="E27" s="643"/>
      <c r="F27" s="643"/>
      <c r="G27" s="643"/>
      <c r="H27" s="643"/>
      <c r="I27" s="643"/>
      <c r="J27" s="643"/>
      <c r="K27" s="643"/>
      <c r="L27" s="643"/>
      <c r="M27" s="643"/>
      <c r="N27" s="643"/>
      <c r="O27" s="643"/>
      <c r="P27" s="643"/>
      <c r="Q27" s="644"/>
      <c r="R27" s="645" t="s">
        <v>128</v>
      </c>
      <c r="S27" s="646"/>
      <c r="T27" s="646"/>
      <c r="U27" s="646"/>
      <c r="V27" s="646"/>
      <c r="W27" s="646"/>
      <c r="X27" s="646"/>
      <c r="Y27" s="647"/>
      <c r="Z27" s="648" t="s">
        <v>128</v>
      </c>
      <c r="AA27" s="648"/>
      <c r="AB27" s="648"/>
      <c r="AC27" s="648"/>
      <c r="AD27" s="649" t="s">
        <v>128</v>
      </c>
      <c r="AE27" s="649"/>
      <c r="AF27" s="649"/>
      <c r="AG27" s="649"/>
      <c r="AH27" s="649"/>
      <c r="AI27" s="649"/>
      <c r="AJ27" s="649"/>
      <c r="AK27" s="649"/>
      <c r="AL27" s="650" t="s">
        <v>128</v>
      </c>
      <c r="AM27" s="651"/>
      <c r="AN27" s="651"/>
      <c r="AO27" s="652"/>
      <c r="AP27" s="642" t="s">
        <v>295</v>
      </c>
      <c r="AQ27" s="643"/>
      <c r="AR27" s="643"/>
      <c r="AS27" s="643"/>
      <c r="AT27" s="643"/>
      <c r="AU27" s="643"/>
      <c r="AV27" s="643"/>
      <c r="AW27" s="643"/>
      <c r="AX27" s="643"/>
      <c r="AY27" s="643"/>
      <c r="AZ27" s="643"/>
      <c r="BA27" s="643"/>
      <c r="BB27" s="643"/>
      <c r="BC27" s="643"/>
      <c r="BD27" s="643"/>
      <c r="BE27" s="643"/>
      <c r="BF27" s="644"/>
      <c r="BG27" s="645">
        <v>444129</v>
      </c>
      <c r="BH27" s="646"/>
      <c r="BI27" s="646"/>
      <c r="BJ27" s="646"/>
      <c r="BK27" s="646"/>
      <c r="BL27" s="646"/>
      <c r="BM27" s="646"/>
      <c r="BN27" s="647"/>
      <c r="BO27" s="648">
        <v>100</v>
      </c>
      <c r="BP27" s="648"/>
      <c r="BQ27" s="648"/>
      <c r="BR27" s="648"/>
      <c r="BS27" s="654" t="s">
        <v>128</v>
      </c>
      <c r="BT27" s="646"/>
      <c r="BU27" s="646"/>
      <c r="BV27" s="646"/>
      <c r="BW27" s="646"/>
      <c r="BX27" s="646"/>
      <c r="BY27" s="646"/>
      <c r="BZ27" s="646"/>
      <c r="CA27" s="646"/>
      <c r="CB27" s="655"/>
      <c r="CD27" s="660" t="s">
        <v>296</v>
      </c>
      <c r="CE27" s="661"/>
      <c r="CF27" s="661"/>
      <c r="CG27" s="661"/>
      <c r="CH27" s="661"/>
      <c r="CI27" s="661"/>
      <c r="CJ27" s="661"/>
      <c r="CK27" s="661"/>
      <c r="CL27" s="661"/>
      <c r="CM27" s="661"/>
      <c r="CN27" s="661"/>
      <c r="CO27" s="661"/>
      <c r="CP27" s="661"/>
      <c r="CQ27" s="662"/>
      <c r="CR27" s="645">
        <v>282448</v>
      </c>
      <c r="CS27" s="679"/>
      <c r="CT27" s="679"/>
      <c r="CU27" s="679"/>
      <c r="CV27" s="679"/>
      <c r="CW27" s="679"/>
      <c r="CX27" s="679"/>
      <c r="CY27" s="680"/>
      <c r="CZ27" s="650">
        <v>7.2</v>
      </c>
      <c r="DA27" s="681"/>
      <c r="DB27" s="681"/>
      <c r="DC27" s="684"/>
      <c r="DD27" s="654">
        <v>89057</v>
      </c>
      <c r="DE27" s="679"/>
      <c r="DF27" s="679"/>
      <c r="DG27" s="679"/>
      <c r="DH27" s="679"/>
      <c r="DI27" s="679"/>
      <c r="DJ27" s="679"/>
      <c r="DK27" s="680"/>
      <c r="DL27" s="654">
        <v>89036</v>
      </c>
      <c r="DM27" s="679"/>
      <c r="DN27" s="679"/>
      <c r="DO27" s="679"/>
      <c r="DP27" s="679"/>
      <c r="DQ27" s="679"/>
      <c r="DR27" s="679"/>
      <c r="DS27" s="679"/>
      <c r="DT27" s="679"/>
      <c r="DU27" s="679"/>
      <c r="DV27" s="680"/>
      <c r="DW27" s="650">
        <v>3.7</v>
      </c>
      <c r="DX27" s="681"/>
      <c r="DY27" s="681"/>
      <c r="DZ27" s="681"/>
      <c r="EA27" s="681"/>
      <c r="EB27" s="681"/>
      <c r="EC27" s="682"/>
    </row>
    <row r="28" spans="2:133" ht="11.25" customHeight="1" x14ac:dyDescent="0.15">
      <c r="B28" s="642" t="s">
        <v>297</v>
      </c>
      <c r="C28" s="643"/>
      <c r="D28" s="643"/>
      <c r="E28" s="643"/>
      <c r="F28" s="643"/>
      <c r="G28" s="643"/>
      <c r="H28" s="643"/>
      <c r="I28" s="643"/>
      <c r="J28" s="643"/>
      <c r="K28" s="643"/>
      <c r="L28" s="643"/>
      <c r="M28" s="643"/>
      <c r="N28" s="643"/>
      <c r="O28" s="643"/>
      <c r="P28" s="643"/>
      <c r="Q28" s="644"/>
      <c r="R28" s="645" t="s">
        <v>128</v>
      </c>
      <c r="S28" s="646"/>
      <c r="T28" s="646"/>
      <c r="U28" s="646"/>
      <c r="V28" s="646"/>
      <c r="W28" s="646"/>
      <c r="X28" s="646"/>
      <c r="Y28" s="647"/>
      <c r="Z28" s="648" t="s">
        <v>128</v>
      </c>
      <c r="AA28" s="648"/>
      <c r="AB28" s="648"/>
      <c r="AC28" s="648"/>
      <c r="AD28" s="649" t="s">
        <v>128</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298</v>
      </c>
      <c r="CE28" s="661"/>
      <c r="CF28" s="661"/>
      <c r="CG28" s="661"/>
      <c r="CH28" s="661"/>
      <c r="CI28" s="661"/>
      <c r="CJ28" s="661"/>
      <c r="CK28" s="661"/>
      <c r="CL28" s="661"/>
      <c r="CM28" s="661"/>
      <c r="CN28" s="661"/>
      <c r="CO28" s="661"/>
      <c r="CP28" s="661"/>
      <c r="CQ28" s="662"/>
      <c r="CR28" s="645">
        <v>501305</v>
      </c>
      <c r="CS28" s="646"/>
      <c r="CT28" s="646"/>
      <c r="CU28" s="646"/>
      <c r="CV28" s="646"/>
      <c r="CW28" s="646"/>
      <c r="CX28" s="646"/>
      <c r="CY28" s="647"/>
      <c r="CZ28" s="650">
        <v>12.8</v>
      </c>
      <c r="DA28" s="681"/>
      <c r="DB28" s="681"/>
      <c r="DC28" s="684"/>
      <c r="DD28" s="654">
        <v>483072</v>
      </c>
      <c r="DE28" s="646"/>
      <c r="DF28" s="646"/>
      <c r="DG28" s="646"/>
      <c r="DH28" s="646"/>
      <c r="DI28" s="646"/>
      <c r="DJ28" s="646"/>
      <c r="DK28" s="647"/>
      <c r="DL28" s="654">
        <v>483072</v>
      </c>
      <c r="DM28" s="646"/>
      <c r="DN28" s="646"/>
      <c r="DO28" s="646"/>
      <c r="DP28" s="646"/>
      <c r="DQ28" s="646"/>
      <c r="DR28" s="646"/>
      <c r="DS28" s="646"/>
      <c r="DT28" s="646"/>
      <c r="DU28" s="646"/>
      <c r="DV28" s="647"/>
      <c r="DW28" s="650">
        <v>20.100000000000001</v>
      </c>
      <c r="DX28" s="681"/>
      <c r="DY28" s="681"/>
      <c r="DZ28" s="681"/>
      <c r="EA28" s="681"/>
      <c r="EB28" s="681"/>
      <c r="EC28" s="682"/>
    </row>
    <row r="29" spans="2:133" ht="11.25" customHeight="1" x14ac:dyDescent="0.15">
      <c r="B29" s="642" t="s">
        <v>299</v>
      </c>
      <c r="C29" s="643"/>
      <c r="D29" s="643"/>
      <c r="E29" s="643"/>
      <c r="F29" s="643"/>
      <c r="G29" s="643"/>
      <c r="H29" s="643"/>
      <c r="I29" s="643"/>
      <c r="J29" s="643"/>
      <c r="K29" s="643"/>
      <c r="L29" s="643"/>
      <c r="M29" s="643"/>
      <c r="N29" s="643"/>
      <c r="O29" s="643"/>
      <c r="P29" s="643"/>
      <c r="Q29" s="644"/>
      <c r="R29" s="645">
        <v>79053</v>
      </c>
      <c r="S29" s="646"/>
      <c r="T29" s="646"/>
      <c r="U29" s="646"/>
      <c r="V29" s="646"/>
      <c r="W29" s="646"/>
      <c r="X29" s="646"/>
      <c r="Y29" s="647"/>
      <c r="Z29" s="648">
        <v>2</v>
      </c>
      <c r="AA29" s="648"/>
      <c r="AB29" s="648"/>
      <c r="AC29" s="648"/>
      <c r="AD29" s="649">
        <v>933</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300</v>
      </c>
      <c r="CE29" s="692"/>
      <c r="CF29" s="660" t="s">
        <v>70</v>
      </c>
      <c r="CG29" s="661"/>
      <c r="CH29" s="661"/>
      <c r="CI29" s="661"/>
      <c r="CJ29" s="661"/>
      <c r="CK29" s="661"/>
      <c r="CL29" s="661"/>
      <c r="CM29" s="661"/>
      <c r="CN29" s="661"/>
      <c r="CO29" s="661"/>
      <c r="CP29" s="661"/>
      <c r="CQ29" s="662"/>
      <c r="CR29" s="645">
        <v>501305</v>
      </c>
      <c r="CS29" s="679"/>
      <c r="CT29" s="679"/>
      <c r="CU29" s="679"/>
      <c r="CV29" s="679"/>
      <c r="CW29" s="679"/>
      <c r="CX29" s="679"/>
      <c r="CY29" s="680"/>
      <c r="CZ29" s="650">
        <v>12.8</v>
      </c>
      <c r="DA29" s="681"/>
      <c r="DB29" s="681"/>
      <c r="DC29" s="684"/>
      <c r="DD29" s="654">
        <v>483072</v>
      </c>
      <c r="DE29" s="679"/>
      <c r="DF29" s="679"/>
      <c r="DG29" s="679"/>
      <c r="DH29" s="679"/>
      <c r="DI29" s="679"/>
      <c r="DJ29" s="679"/>
      <c r="DK29" s="680"/>
      <c r="DL29" s="654">
        <v>483072</v>
      </c>
      <c r="DM29" s="679"/>
      <c r="DN29" s="679"/>
      <c r="DO29" s="679"/>
      <c r="DP29" s="679"/>
      <c r="DQ29" s="679"/>
      <c r="DR29" s="679"/>
      <c r="DS29" s="679"/>
      <c r="DT29" s="679"/>
      <c r="DU29" s="679"/>
      <c r="DV29" s="680"/>
      <c r="DW29" s="650">
        <v>20.100000000000001</v>
      </c>
      <c r="DX29" s="681"/>
      <c r="DY29" s="681"/>
      <c r="DZ29" s="681"/>
      <c r="EA29" s="681"/>
      <c r="EB29" s="681"/>
      <c r="EC29" s="682"/>
    </row>
    <row r="30" spans="2:133" ht="11.25" customHeight="1" x14ac:dyDescent="0.15">
      <c r="B30" s="642" t="s">
        <v>301</v>
      </c>
      <c r="C30" s="643"/>
      <c r="D30" s="643"/>
      <c r="E30" s="643"/>
      <c r="F30" s="643"/>
      <c r="G30" s="643"/>
      <c r="H30" s="643"/>
      <c r="I30" s="643"/>
      <c r="J30" s="643"/>
      <c r="K30" s="643"/>
      <c r="L30" s="643"/>
      <c r="M30" s="643"/>
      <c r="N30" s="643"/>
      <c r="O30" s="643"/>
      <c r="P30" s="643"/>
      <c r="Q30" s="644"/>
      <c r="R30" s="645">
        <v>13334</v>
      </c>
      <c r="S30" s="646"/>
      <c r="T30" s="646"/>
      <c r="U30" s="646"/>
      <c r="V30" s="646"/>
      <c r="W30" s="646"/>
      <c r="X30" s="646"/>
      <c r="Y30" s="647"/>
      <c r="Z30" s="648">
        <v>0.3</v>
      </c>
      <c r="AA30" s="648"/>
      <c r="AB30" s="648"/>
      <c r="AC30" s="648"/>
      <c r="AD30" s="649">
        <v>22</v>
      </c>
      <c r="AE30" s="649"/>
      <c r="AF30" s="649"/>
      <c r="AG30" s="649"/>
      <c r="AH30" s="649"/>
      <c r="AI30" s="649"/>
      <c r="AJ30" s="649"/>
      <c r="AK30" s="649"/>
      <c r="AL30" s="650">
        <v>0</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302</v>
      </c>
      <c r="BH30" s="689"/>
      <c r="BI30" s="689"/>
      <c r="BJ30" s="689"/>
      <c r="BK30" s="689"/>
      <c r="BL30" s="689"/>
      <c r="BM30" s="689"/>
      <c r="BN30" s="689"/>
      <c r="BO30" s="689"/>
      <c r="BP30" s="689"/>
      <c r="BQ30" s="690"/>
      <c r="BR30" s="624" t="s">
        <v>303</v>
      </c>
      <c r="BS30" s="689"/>
      <c r="BT30" s="689"/>
      <c r="BU30" s="689"/>
      <c r="BV30" s="689"/>
      <c r="BW30" s="689"/>
      <c r="BX30" s="689"/>
      <c r="BY30" s="689"/>
      <c r="BZ30" s="689"/>
      <c r="CA30" s="689"/>
      <c r="CB30" s="690"/>
      <c r="CD30" s="693"/>
      <c r="CE30" s="694"/>
      <c r="CF30" s="660" t="s">
        <v>304</v>
      </c>
      <c r="CG30" s="661"/>
      <c r="CH30" s="661"/>
      <c r="CI30" s="661"/>
      <c r="CJ30" s="661"/>
      <c r="CK30" s="661"/>
      <c r="CL30" s="661"/>
      <c r="CM30" s="661"/>
      <c r="CN30" s="661"/>
      <c r="CO30" s="661"/>
      <c r="CP30" s="661"/>
      <c r="CQ30" s="662"/>
      <c r="CR30" s="645">
        <v>473981</v>
      </c>
      <c r="CS30" s="646"/>
      <c r="CT30" s="646"/>
      <c r="CU30" s="646"/>
      <c r="CV30" s="646"/>
      <c r="CW30" s="646"/>
      <c r="CX30" s="646"/>
      <c r="CY30" s="647"/>
      <c r="CZ30" s="650">
        <v>12.1</v>
      </c>
      <c r="DA30" s="681"/>
      <c r="DB30" s="681"/>
      <c r="DC30" s="684"/>
      <c r="DD30" s="654">
        <v>455748</v>
      </c>
      <c r="DE30" s="646"/>
      <c r="DF30" s="646"/>
      <c r="DG30" s="646"/>
      <c r="DH30" s="646"/>
      <c r="DI30" s="646"/>
      <c r="DJ30" s="646"/>
      <c r="DK30" s="647"/>
      <c r="DL30" s="654">
        <v>455748</v>
      </c>
      <c r="DM30" s="646"/>
      <c r="DN30" s="646"/>
      <c r="DO30" s="646"/>
      <c r="DP30" s="646"/>
      <c r="DQ30" s="646"/>
      <c r="DR30" s="646"/>
      <c r="DS30" s="646"/>
      <c r="DT30" s="646"/>
      <c r="DU30" s="646"/>
      <c r="DV30" s="647"/>
      <c r="DW30" s="650">
        <v>18.899999999999999</v>
      </c>
      <c r="DX30" s="681"/>
      <c r="DY30" s="681"/>
      <c r="DZ30" s="681"/>
      <c r="EA30" s="681"/>
      <c r="EB30" s="681"/>
      <c r="EC30" s="682"/>
    </row>
    <row r="31" spans="2:133" ht="11.25" customHeight="1" x14ac:dyDescent="0.15">
      <c r="B31" s="642" t="s">
        <v>305</v>
      </c>
      <c r="C31" s="643"/>
      <c r="D31" s="643"/>
      <c r="E31" s="643"/>
      <c r="F31" s="643"/>
      <c r="G31" s="643"/>
      <c r="H31" s="643"/>
      <c r="I31" s="643"/>
      <c r="J31" s="643"/>
      <c r="K31" s="643"/>
      <c r="L31" s="643"/>
      <c r="M31" s="643"/>
      <c r="N31" s="643"/>
      <c r="O31" s="643"/>
      <c r="P31" s="643"/>
      <c r="Q31" s="644"/>
      <c r="R31" s="645">
        <v>232686</v>
      </c>
      <c r="S31" s="646"/>
      <c r="T31" s="646"/>
      <c r="U31" s="646"/>
      <c r="V31" s="646"/>
      <c r="W31" s="646"/>
      <c r="X31" s="646"/>
      <c r="Y31" s="647"/>
      <c r="Z31" s="648">
        <v>5.8</v>
      </c>
      <c r="AA31" s="648"/>
      <c r="AB31" s="648"/>
      <c r="AC31" s="648"/>
      <c r="AD31" s="649" t="s">
        <v>128</v>
      </c>
      <c r="AE31" s="649"/>
      <c r="AF31" s="649"/>
      <c r="AG31" s="649"/>
      <c r="AH31" s="649"/>
      <c r="AI31" s="649"/>
      <c r="AJ31" s="649"/>
      <c r="AK31" s="649"/>
      <c r="AL31" s="650" t="s">
        <v>128</v>
      </c>
      <c r="AM31" s="651"/>
      <c r="AN31" s="651"/>
      <c r="AO31" s="652"/>
      <c r="AP31" s="702" t="s">
        <v>306</v>
      </c>
      <c r="AQ31" s="703"/>
      <c r="AR31" s="703"/>
      <c r="AS31" s="703"/>
      <c r="AT31" s="708" t="s">
        <v>307</v>
      </c>
      <c r="AU31" s="231"/>
      <c r="AV31" s="231"/>
      <c r="AW31" s="231"/>
      <c r="AX31" s="631" t="s">
        <v>184</v>
      </c>
      <c r="AY31" s="632"/>
      <c r="AZ31" s="632"/>
      <c r="BA31" s="632"/>
      <c r="BB31" s="632"/>
      <c r="BC31" s="632"/>
      <c r="BD31" s="632"/>
      <c r="BE31" s="632"/>
      <c r="BF31" s="633"/>
      <c r="BG31" s="701">
        <v>99.3</v>
      </c>
      <c r="BH31" s="697"/>
      <c r="BI31" s="697"/>
      <c r="BJ31" s="697"/>
      <c r="BK31" s="697"/>
      <c r="BL31" s="697"/>
      <c r="BM31" s="640">
        <v>97.6</v>
      </c>
      <c r="BN31" s="697"/>
      <c r="BO31" s="697"/>
      <c r="BP31" s="697"/>
      <c r="BQ31" s="698"/>
      <c r="BR31" s="701">
        <v>99.5</v>
      </c>
      <c r="BS31" s="697"/>
      <c r="BT31" s="697"/>
      <c r="BU31" s="697"/>
      <c r="BV31" s="697"/>
      <c r="BW31" s="697"/>
      <c r="BX31" s="640">
        <v>97.4</v>
      </c>
      <c r="BY31" s="697"/>
      <c r="BZ31" s="697"/>
      <c r="CA31" s="697"/>
      <c r="CB31" s="698"/>
      <c r="CD31" s="693"/>
      <c r="CE31" s="694"/>
      <c r="CF31" s="660" t="s">
        <v>308</v>
      </c>
      <c r="CG31" s="661"/>
      <c r="CH31" s="661"/>
      <c r="CI31" s="661"/>
      <c r="CJ31" s="661"/>
      <c r="CK31" s="661"/>
      <c r="CL31" s="661"/>
      <c r="CM31" s="661"/>
      <c r="CN31" s="661"/>
      <c r="CO31" s="661"/>
      <c r="CP31" s="661"/>
      <c r="CQ31" s="662"/>
      <c r="CR31" s="645">
        <v>27324</v>
      </c>
      <c r="CS31" s="679"/>
      <c r="CT31" s="679"/>
      <c r="CU31" s="679"/>
      <c r="CV31" s="679"/>
      <c r="CW31" s="679"/>
      <c r="CX31" s="679"/>
      <c r="CY31" s="680"/>
      <c r="CZ31" s="650">
        <v>0.7</v>
      </c>
      <c r="DA31" s="681"/>
      <c r="DB31" s="681"/>
      <c r="DC31" s="684"/>
      <c r="DD31" s="654">
        <v>27324</v>
      </c>
      <c r="DE31" s="679"/>
      <c r="DF31" s="679"/>
      <c r="DG31" s="679"/>
      <c r="DH31" s="679"/>
      <c r="DI31" s="679"/>
      <c r="DJ31" s="679"/>
      <c r="DK31" s="680"/>
      <c r="DL31" s="654">
        <v>27324</v>
      </c>
      <c r="DM31" s="679"/>
      <c r="DN31" s="679"/>
      <c r="DO31" s="679"/>
      <c r="DP31" s="679"/>
      <c r="DQ31" s="679"/>
      <c r="DR31" s="679"/>
      <c r="DS31" s="679"/>
      <c r="DT31" s="679"/>
      <c r="DU31" s="679"/>
      <c r="DV31" s="680"/>
      <c r="DW31" s="650">
        <v>1.1000000000000001</v>
      </c>
      <c r="DX31" s="681"/>
      <c r="DY31" s="681"/>
      <c r="DZ31" s="681"/>
      <c r="EA31" s="681"/>
      <c r="EB31" s="681"/>
      <c r="EC31" s="682"/>
    </row>
    <row r="32" spans="2:133" ht="11.25" customHeight="1" x14ac:dyDescent="0.15">
      <c r="B32" s="712" t="s">
        <v>309</v>
      </c>
      <c r="C32" s="713"/>
      <c r="D32" s="713"/>
      <c r="E32" s="713"/>
      <c r="F32" s="713"/>
      <c r="G32" s="713"/>
      <c r="H32" s="713"/>
      <c r="I32" s="713"/>
      <c r="J32" s="713"/>
      <c r="K32" s="713"/>
      <c r="L32" s="713"/>
      <c r="M32" s="713"/>
      <c r="N32" s="713"/>
      <c r="O32" s="713"/>
      <c r="P32" s="713"/>
      <c r="Q32" s="714"/>
      <c r="R32" s="645" t="s">
        <v>128</v>
      </c>
      <c r="S32" s="646"/>
      <c r="T32" s="646"/>
      <c r="U32" s="646"/>
      <c r="V32" s="646"/>
      <c r="W32" s="646"/>
      <c r="X32" s="646"/>
      <c r="Y32" s="647"/>
      <c r="Z32" s="648" t="s">
        <v>128</v>
      </c>
      <c r="AA32" s="648"/>
      <c r="AB32" s="648"/>
      <c r="AC32" s="648"/>
      <c r="AD32" s="649" t="s">
        <v>128</v>
      </c>
      <c r="AE32" s="649"/>
      <c r="AF32" s="649"/>
      <c r="AG32" s="649"/>
      <c r="AH32" s="649"/>
      <c r="AI32" s="649"/>
      <c r="AJ32" s="649"/>
      <c r="AK32" s="649"/>
      <c r="AL32" s="650" t="s">
        <v>128</v>
      </c>
      <c r="AM32" s="651"/>
      <c r="AN32" s="651"/>
      <c r="AO32" s="652"/>
      <c r="AP32" s="704"/>
      <c r="AQ32" s="705"/>
      <c r="AR32" s="705"/>
      <c r="AS32" s="705"/>
      <c r="AT32" s="709"/>
      <c r="AU32" s="230" t="s">
        <v>310</v>
      </c>
      <c r="AV32" s="230"/>
      <c r="AW32" s="230"/>
      <c r="AX32" s="642" t="s">
        <v>311</v>
      </c>
      <c r="AY32" s="643"/>
      <c r="AZ32" s="643"/>
      <c r="BA32" s="643"/>
      <c r="BB32" s="643"/>
      <c r="BC32" s="643"/>
      <c r="BD32" s="643"/>
      <c r="BE32" s="643"/>
      <c r="BF32" s="644"/>
      <c r="BG32" s="711">
        <v>99.3</v>
      </c>
      <c r="BH32" s="679"/>
      <c r="BI32" s="679"/>
      <c r="BJ32" s="679"/>
      <c r="BK32" s="679"/>
      <c r="BL32" s="679"/>
      <c r="BM32" s="651">
        <v>98.8</v>
      </c>
      <c r="BN32" s="699"/>
      <c r="BO32" s="699"/>
      <c r="BP32" s="699"/>
      <c r="BQ32" s="700"/>
      <c r="BR32" s="711">
        <v>99.6</v>
      </c>
      <c r="BS32" s="679"/>
      <c r="BT32" s="679"/>
      <c r="BU32" s="679"/>
      <c r="BV32" s="679"/>
      <c r="BW32" s="679"/>
      <c r="BX32" s="651">
        <v>98.6</v>
      </c>
      <c r="BY32" s="699"/>
      <c r="BZ32" s="699"/>
      <c r="CA32" s="699"/>
      <c r="CB32" s="700"/>
      <c r="CD32" s="695"/>
      <c r="CE32" s="696"/>
      <c r="CF32" s="660" t="s">
        <v>312</v>
      </c>
      <c r="CG32" s="661"/>
      <c r="CH32" s="661"/>
      <c r="CI32" s="661"/>
      <c r="CJ32" s="661"/>
      <c r="CK32" s="661"/>
      <c r="CL32" s="661"/>
      <c r="CM32" s="661"/>
      <c r="CN32" s="661"/>
      <c r="CO32" s="661"/>
      <c r="CP32" s="661"/>
      <c r="CQ32" s="662"/>
      <c r="CR32" s="645" t="s">
        <v>128</v>
      </c>
      <c r="CS32" s="646"/>
      <c r="CT32" s="646"/>
      <c r="CU32" s="646"/>
      <c r="CV32" s="646"/>
      <c r="CW32" s="646"/>
      <c r="CX32" s="646"/>
      <c r="CY32" s="647"/>
      <c r="CZ32" s="650" t="s">
        <v>128</v>
      </c>
      <c r="DA32" s="681"/>
      <c r="DB32" s="681"/>
      <c r="DC32" s="684"/>
      <c r="DD32" s="654" t="s">
        <v>128</v>
      </c>
      <c r="DE32" s="646"/>
      <c r="DF32" s="646"/>
      <c r="DG32" s="646"/>
      <c r="DH32" s="646"/>
      <c r="DI32" s="646"/>
      <c r="DJ32" s="646"/>
      <c r="DK32" s="647"/>
      <c r="DL32" s="654" t="s">
        <v>128</v>
      </c>
      <c r="DM32" s="646"/>
      <c r="DN32" s="646"/>
      <c r="DO32" s="646"/>
      <c r="DP32" s="646"/>
      <c r="DQ32" s="646"/>
      <c r="DR32" s="646"/>
      <c r="DS32" s="646"/>
      <c r="DT32" s="646"/>
      <c r="DU32" s="646"/>
      <c r="DV32" s="647"/>
      <c r="DW32" s="650" t="s">
        <v>128</v>
      </c>
      <c r="DX32" s="681"/>
      <c r="DY32" s="681"/>
      <c r="DZ32" s="681"/>
      <c r="EA32" s="681"/>
      <c r="EB32" s="681"/>
      <c r="EC32" s="682"/>
    </row>
    <row r="33" spans="2:133" ht="11.25" customHeight="1" x14ac:dyDescent="0.15">
      <c r="B33" s="642" t="s">
        <v>313</v>
      </c>
      <c r="C33" s="643"/>
      <c r="D33" s="643"/>
      <c r="E33" s="643"/>
      <c r="F33" s="643"/>
      <c r="G33" s="643"/>
      <c r="H33" s="643"/>
      <c r="I33" s="643"/>
      <c r="J33" s="643"/>
      <c r="K33" s="643"/>
      <c r="L33" s="643"/>
      <c r="M33" s="643"/>
      <c r="N33" s="643"/>
      <c r="O33" s="643"/>
      <c r="P33" s="643"/>
      <c r="Q33" s="644"/>
      <c r="R33" s="645">
        <v>175986</v>
      </c>
      <c r="S33" s="646"/>
      <c r="T33" s="646"/>
      <c r="U33" s="646"/>
      <c r="V33" s="646"/>
      <c r="W33" s="646"/>
      <c r="X33" s="646"/>
      <c r="Y33" s="647"/>
      <c r="Z33" s="648">
        <v>4.4000000000000004</v>
      </c>
      <c r="AA33" s="648"/>
      <c r="AB33" s="648"/>
      <c r="AC33" s="648"/>
      <c r="AD33" s="649" t="s">
        <v>128</v>
      </c>
      <c r="AE33" s="649"/>
      <c r="AF33" s="649"/>
      <c r="AG33" s="649"/>
      <c r="AH33" s="649"/>
      <c r="AI33" s="649"/>
      <c r="AJ33" s="649"/>
      <c r="AK33" s="649"/>
      <c r="AL33" s="650" t="s">
        <v>128</v>
      </c>
      <c r="AM33" s="651"/>
      <c r="AN33" s="651"/>
      <c r="AO33" s="652"/>
      <c r="AP33" s="706"/>
      <c r="AQ33" s="707"/>
      <c r="AR33" s="707"/>
      <c r="AS33" s="707"/>
      <c r="AT33" s="710"/>
      <c r="AU33" s="232"/>
      <c r="AV33" s="232"/>
      <c r="AW33" s="232"/>
      <c r="AX33" s="686" t="s">
        <v>314</v>
      </c>
      <c r="AY33" s="687"/>
      <c r="AZ33" s="687"/>
      <c r="BA33" s="687"/>
      <c r="BB33" s="687"/>
      <c r="BC33" s="687"/>
      <c r="BD33" s="687"/>
      <c r="BE33" s="687"/>
      <c r="BF33" s="688"/>
      <c r="BG33" s="715">
        <v>99.3</v>
      </c>
      <c r="BH33" s="716"/>
      <c r="BI33" s="716"/>
      <c r="BJ33" s="716"/>
      <c r="BK33" s="716"/>
      <c r="BL33" s="716"/>
      <c r="BM33" s="717">
        <v>96.8</v>
      </c>
      <c r="BN33" s="716"/>
      <c r="BO33" s="716"/>
      <c r="BP33" s="716"/>
      <c r="BQ33" s="718"/>
      <c r="BR33" s="715">
        <v>99.4</v>
      </c>
      <c r="BS33" s="716"/>
      <c r="BT33" s="716"/>
      <c r="BU33" s="716"/>
      <c r="BV33" s="716"/>
      <c r="BW33" s="716"/>
      <c r="BX33" s="717">
        <v>96.5</v>
      </c>
      <c r="BY33" s="716"/>
      <c r="BZ33" s="716"/>
      <c r="CA33" s="716"/>
      <c r="CB33" s="718"/>
      <c r="CD33" s="660" t="s">
        <v>315</v>
      </c>
      <c r="CE33" s="661"/>
      <c r="CF33" s="661"/>
      <c r="CG33" s="661"/>
      <c r="CH33" s="661"/>
      <c r="CI33" s="661"/>
      <c r="CJ33" s="661"/>
      <c r="CK33" s="661"/>
      <c r="CL33" s="661"/>
      <c r="CM33" s="661"/>
      <c r="CN33" s="661"/>
      <c r="CO33" s="661"/>
      <c r="CP33" s="661"/>
      <c r="CQ33" s="662"/>
      <c r="CR33" s="645">
        <v>1767973</v>
      </c>
      <c r="CS33" s="679"/>
      <c r="CT33" s="679"/>
      <c r="CU33" s="679"/>
      <c r="CV33" s="679"/>
      <c r="CW33" s="679"/>
      <c r="CX33" s="679"/>
      <c r="CY33" s="680"/>
      <c r="CZ33" s="650">
        <v>45</v>
      </c>
      <c r="DA33" s="681"/>
      <c r="DB33" s="681"/>
      <c r="DC33" s="684"/>
      <c r="DD33" s="654">
        <v>1407414</v>
      </c>
      <c r="DE33" s="679"/>
      <c r="DF33" s="679"/>
      <c r="DG33" s="679"/>
      <c r="DH33" s="679"/>
      <c r="DI33" s="679"/>
      <c r="DJ33" s="679"/>
      <c r="DK33" s="680"/>
      <c r="DL33" s="654">
        <v>1114281</v>
      </c>
      <c r="DM33" s="679"/>
      <c r="DN33" s="679"/>
      <c r="DO33" s="679"/>
      <c r="DP33" s="679"/>
      <c r="DQ33" s="679"/>
      <c r="DR33" s="679"/>
      <c r="DS33" s="679"/>
      <c r="DT33" s="679"/>
      <c r="DU33" s="679"/>
      <c r="DV33" s="680"/>
      <c r="DW33" s="650">
        <v>46.3</v>
      </c>
      <c r="DX33" s="681"/>
      <c r="DY33" s="681"/>
      <c r="DZ33" s="681"/>
      <c r="EA33" s="681"/>
      <c r="EB33" s="681"/>
      <c r="EC33" s="682"/>
    </row>
    <row r="34" spans="2:133" ht="11.25" customHeight="1" x14ac:dyDescent="0.15">
      <c r="B34" s="642" t="s">
        <v>316</v>
      </c>
      <c r="C34" s="643"/>
      <c r="D34" s="643"/>
      <c r="E34" s="643"/>
      <c r="F34" s="643"/>
      <c r="G34" s="643"/>
      <c r="H34" s="643"/>
      <c r="I34" s="643"/>
      <c r="J34" s="643"/>
      <c r="K34" s="643"/>
      <c r="L34" s="643"/>
      <c r="M34" s="643"/>
      <c r="N34" s="643"/>
      <c r="O34" s="643"/>
      <c r="P34" s="643"/>
      <c r="Q34" s="644"/>
      <c r="R34" s="645">
        <v>17803</v>
      </c>
      <c r="S34" s="646"/>
      <c r="T34" s="646"/>
      <c r="U34" s="646"/>
      <c r="V34" s="646"/>
      <c r="W34" s="646"/>
      <c r="X34" s="646"/>
      <c r="Y34" s="647"/>
      <c r="Z34" s="648">
        <v>0.4</v>
      </c>
      <c r="AA34" s="648"/>
      <c r="AB34" s="648"/>
      <c r="AC34" s="648"/>
      <c r="AD34" s="649">
        <v>3460</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317</v>
      </c>
      <c r="CE34" s="661"/>
      <c r="CF34" s="661"/>
      <c r="CG34" s="661"/>
      <c r="CH34" s="661"/>
      <c r="CI34" s="661"/>
      <c r="CJ34" s="661"/>
      <c r="CK34" s="661"/>
      <c r="CL34" s="661"/>
      <c r="CM34" s="661"/>
      <c r="CN34" s="661"/>
      <c r="CO34" s="661"/>
      <c r="CP34" s="661"/>
      <c r="CQ34" s="662"/>
      <c r="CR34" s="645">
        <v>627248</v>
      </c>
      <c r="CS34" s="646"/>
      <c r="CT34" s="646"/>
      <c r="CU34" s="646"/>
      <c r="CV34" s="646"/>
      <c r="CW34" s="646"/>
      <c r="CX34" s="646"/>
      <c r="CY34" s="647"/>
      <c r="CZ34" s="650">
        <v>16</v>
      </c>
      <c r="DA34" s="681"/>
      <c r="DB34" s="681"/>
      <c r="DC34" s="684"/>
      <c r="DD34" s="654">
        <v>462129</v>
      </c>
      <c r="DE34" s="646"/>
      <c r="DF34" s="646"/>
      <c r="DG34" s="646"/>
      <c r="DH34" s="646"/>
      <c r="DI34" s="646"/>
      <c r="DJ34" s="646"/>
      <c r="DK34" s="647"/>
      <c r="DL34" s="654">
        <v>296817</v>
      </c>
      <c r="DM34" s="646"/>
      <c r="DN34" s="646"/>
      <c r="DO34" s="646"/>
      <c r="DP34" s="646"/>
      <c r="DQ34" s="646"/>
      <c r="DR34" s="646"/>
      <c r="DS34" s="646"/>
      <c r="DT34" s="646"/>
      <c r="DU34" s="646"/>
      <c r="DV34" s="647"/>
      <c r="DW34" s="650">
        <v>12.3</v>
      </c>
      <c r="DX34" s="681"/>
      <c r="DY34" s="681"/>
      <c r="DZ34" s="681"/>
      <c r="EA34" s="681"/>
      <c r="EB34" s="681"/>
      <c r="EC34" s="682"/>
    </row>
    <row r="35" spans="2:133" ht="11.25" customHeight="1" x14ac:dyDescent="0.15">
      <c r="B35" s="642" t="s">
        <v>318</v>
      </c>
      <c r="C35" s="643"/>
      <c r="D35" s="643"/>
      <c r="E35" s="643"/>
      <c r="F35" s="643"/>
      <c r="G35" s="643"/>
      <c r="H35" s="643"/>
      <c r="I35" s="643"/>
      <c r="J35" s="643"/>
      <c r="K35" s="643"/>
      <c r="L35" s="643"/>
      <c r="M35" s="643"/>
      <c r="N35" s="643"/>
      <c r="O35" s="643"/>
      <c r="P35" s="643"/>
      <c r="Q35" s="644"/>
      <c r="R35" s="645">
        <v>33122</v>
      </c>
      <c r="S35" s="646"/>
      <c r="T35" s="646"/>
      <c r="U35" s="646"/>
      <c r="V35" s="646"/>
      <c r="W35" s="646"/>
      <c r="X35" s="646"/>
      <c r="Y35" s="647"/>
      <c r="Z35" s="648">
        <v>0.8</v>
      </c>
      <c r="AA35" s="648"/>
      <c r="AB35" s="648"/>
      <c r="AC35" s="648"/>
      <c r="AD35" s="649" t="s">
        <v>128</v>
      </c>
      <c r="AE35" s="649"/>
      <c r="AF35" s="649"/>
      <c r="AG35" s="649"/>
      <c r="AH35" s="649"/>
      <c r="AI35" s="649"/>
      <c r="AJ35" s="649"/>
      <c r="AK35" s="649"/>
      <c r="AL35" s="650" t="s">
        <v>128</v>
      </c>
      <c r="AM35" s="651"/>
      <c r="AN35" s="651"/>
      <c r="AO35" s="652"/>
      <c r="AP35" s="235"/>
      <c r="AQ35" s="624" t="s">
        <v>319</v>
      </c>
      <c r="AR35" s="625"/>
      <c r="AS35" s="625"/>
      <c r="AT35" s="625"/>
      <c r="AU35" s="625"/>
      <c r="AV35" s="625"/>
      <c r="AW35" s="625"/>
      <c r="AX35" s="625"/>
      <c r="AY35" s="625"/>
      <c r="AZ35" s="625"/>
      <c r="BA35" s="625"/>
      <c r="BB35" s="625"/>
      <c r="BC35" s="625"/>
      <c r="BD35" s="625"/>
      <c r="BE35" s="625"/>
      <c r="BF35" s="626"/>
      <c r="BG35" s="624" t="s">
        <v>320</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321</v>
      </c>
      <c r="CE35" s="661"/>
      <c r="CF35" s="661"/>
      <c r="CG35" s="661"/>
      <c r="CH35" s="661"/>
      <c r="CI35" s="661"/>
      <c r="CJ35" s="661"/>
      <c r="CK35" s="661"/>
      <c r="CL35" s="661"/>
      <c r="CM35" s="661"/>
      <c r="CN35" s="661"/>
      <c r="CO35" s="661"/>
      <c r="CP35" s="661"/>
      <c r="CQ35" s="662"/>
      <c r="CR35" s="645">
        <v>23288</v>
      </c>
      <c r="CS35" s="679"/>
      <c r="CT35" s="679"/>
      <c r="CU35" s="679"/>
      <c r="CV35" s="679"/>
      <c r="CW35" s="679"/>
      <c r="CX35" s="679"/>
      <c r="CY35" s="680"/>
      <c r="CZ35" s="650">
        <v>0.6</v>
      </c>
      <c r="DA35" s="681"/>
      <c r="DB35" s="681"/>
      <c r="DC35" s="684"/>
      <c r="DD35" s="654">
        <v>22024</v>
      </c>
      <c r="DE35" s="679"/>
      <c r="DF35" s="679"/>
      <c r="DG35" s="679"/>
      <c r="DH35" s="679"/>
      <c r="DI35" s="679"/>
      <c r="DJ35" s="679"/>
      <c r="DK35" s="680"/>
      <c r="DL35" s="654">
        <v>22024</v>
      </c>
      <c r="DM35" s="679"/>
      <c r="DN35" s="679"/>
      <c r="DO35" s="679"/>
      <c r="DP35" s="679"/>
      <c r="DQ35" s="679"/>
      <c r="DR35" s="679"/>
      <c r="DS35" s="679"/>
      <c r="DT35" s="679"/>
      <c r="DU35" s="679"/>
      <c r="DV35" s="680"/>
      <c r="DW35" s="650">
        <v>0.9</v>
      </c>
      <c r="DX35" s="681"/>
      <c r="DY35" s="681"/>
      <c r="DZ35" s="681"/>
      <c r="EA35" s="681"/>
      <c r="EB35" s="681"/>
      <c r="EC35" s="682"/>
    </row>
    <row r="36" spans="2:133" ht="11.25" customHeight="1" x14ac:dyDescent="0.15">
      <c r="B36" s="642" t="s">
        <v>322</v>
      </c>
      <c r="C36" s="643"/>
      <c r="D36" s="643"/>
      <c r="E36" s="643"/>
      <c r="F36" s="643"/>
      <c r="G36" s="643"/>
      <c r="H36" s="643"/>
      <c r="I36" s="643"/>
      <c r="J36" s="643"/>
      <c r="K36" s="643"/>
      <c r="L36" s="643"/>
      <c r="M36" s="643"/>
      <c r="N36" s="643"/>
      <c r="O36" s="643"/>
      <c r="P36" s="643"/>
      <c r="Q36" s="644"/>
      <c r="R36" s="645">
        <v>173388</v>
      </c>
      <c r="S36" s="646"/>
      <c r="T36" s="646"/>
      <c r="U36" s="646"/>
      <c r="V36" s="646"/>
      <c r="W36" s="646"/>
      <c r="X36" s="646"/>
      <c r="Y36" s="647"/>
      <c r="Z36" s="648">
        <v>4.3</v>
      </c>
      <c r="AA36" s="648"/>
      <c r="AB36" s="648"/>
      <c r="AC36" s="648"/>
      <c r="AD36" s="649" t="s">
        <v>128</v>
      </c>
      <c r="AE36" s="649"/>
      <c r="AF36" s="649"/>
      <c r="AG36" s="649"/>
      <c r="AH36" s="649"/>
      <c r="AI36" s="649"/>
      <c r="AJ36" s="649"/>
      <c r="AK36" s="649"/>
      <c r="AL36" s="650" t="s">
        <v>128</v>
      </c>
      <c r="AM36" s="651"/>
      <c r="AN36" s="651"/>
      <c r="AO36" s="652"/>
      <c r="AP36" s="235"/>
      <c r="AQ36" s="719" t="s">
        <v>323</v>
      </c>
      <c r="AR36" s="720"/>
      <c r="AS36" s="720"/>
      <c r="AT36" s="720"/>
      <c r="AU36" s="720"/>
      <c r="AV36" s="720"/>
      <c r="AW36" s="720"/>
      <c r="AX36" s="720"/>
      <c r="AY36" s="721"/>
      <c r="AZ36" s="634">
        <v>584810</v>
      </c>
      <c r="BA36" s="635"/>
      <c r="BB36" s="635"/>
      <c r="BC36" s="635"/>
      <c r="BD36" s="635"/>
      <c r="BE36" s="635"/>
      <c r="BF36" s="722"/>
      <c r="BG36" s="656" t="s">
        <v>324</v>
      </c>
      <c r="BH36" s="657"/>
      <c r="BI36" s="657"/>
      <c r="BJ36" s="657"/>
      <c r="BK36" s="657"/>
      <c r="BL36" s="657"/>
      <c r="BM36" s="657"/>
      <c r="BN36" s="657"/>
      <c r="BO36" s="657"/>
      <c r="BP36" s="657"/>
      <c r="BQ36" s="657"/>
      <c r="BR36" s="657"/>
      <c r="BS36" s="657"/>
      <c r="BT36" s="657"/>
      <c r="BU36" s="658"/>
      <c r="BV36" s="634">
        <v>3432</v>
      </c>
      <c r="BW36" s="635"/>
      <c r="BX36" s="635"/>
      <c r="BY36" s="635"/>
      <c r="BZ36" s="635"/>
      <c r="CA36" s="635"/>
      <c r="CB36" s="722"/>
      <c r="CD36" s="660" t="s">
        <v>325</v>
      </c>
      <c r="CE36" s="661"/>
      <c r="CF36" s="661"/>
      <c r="CG36" s="661"/>
      <c r="CH36" s="661"/>
      <c r="CI36" s="661"/>
      <c r="CJ36" s="661"/>
      <c r="CK36" s="661"/>
      <c r="CL36" s="661"/>
      <c r="CM36" s="661"/>
      <c r="CN36" s="661"/>
      <c r="CO36" s="661"/>
      <c r="CP36" s="661"/>
      <c r="CQ36" s="662"/>
      <c r="CR36" s="645">
        <v>728206</v>
      </c>
      <c r="CS36" s="646"/>
      <c r="CT36" s="646"/>
      <c r="CU36" s="646"/>
      <c r="CV36" s="646"/>
      <c r="CW36" s="646"/>
      <c r="CX36" s="646"/>
      <c r="CY36" s="647"/>
      <c r="CZ36" s="650">
        <v>18.5</v>
      </c>
      <c r="DA36" s="681"/>
      <c r="DB36" s="681"/>
      <c r="DC36" s="684"/>
      <c r="DD36" s="654">
        <v>650177</v>
      </c>
      <c r="DE36" s="646"/>
      <c r="DF36" s="646"/>
      <c r="DG36" s="646"/>
      <c r="DH36" s="646"/>
      <c r="DI36" s="646"/>
      <c r="DJ36" s="646"/>
      <c r="DK36" s="647"/>
      <c r="DL36" s="654">
        <v>555721</v>
      </c>
      <c r="DM36" s="646"/>
      <c r="DN36" s="646"/>
      <c r="DO36" s="646"/>
      <c r="DP36" s="646"/>
      <c r="DQ36" s="646"/>
      <c r="DR36" s="646"/>
      <c r="DS36" s="646"/>
      <c r="DT36" s="646"/>
      <c r="DU36" s="646"/>
      <c r="DV36" s="647"/>
      <c r="DW36" s="650">
        <v>23.1</v>
      </c>
      <c r="DX36" s="681"/>
      <c r="DY36" s="681"/>
      <c r="DZ36" s="681"/>
      <c r="EA36" s="681"/>
      <c r="EB36" s="681"/>
      <c r="EC36" s="682"/>
    </row>
    <row r="37" spans="2:133" ht="11.25" customHeight="1" x14ac:dyDescent="0.15">
      <c r="B37" s="642" t="s">
        <v>326</v>
      </c>
      <c r="C37" s="643"/>
      <c r="D37" s="643"/>
      <c r="E37" s="643"/>
      <c r="F37" s="643"/>
      <c r="G37" s="643"/>
      <c r="H37" s="643"/>
      <c r="I37" s="643"/>
      <c r="J37" s="643"/>
      <c r="K37" s="643"/>
      <c r="L37" s="643"/>
      <c r="M37" s="643"/>
      <c r="N37" s="643"/>
      <c r="O37" s="643"/>
      <c r="P37" s="643"/>
      <c r="Q37" s="644"/>
      <c r="R37" s="645">
        <v>59436</v>
      </c>
      <c r="S37" s="646"/>
      <c r="T37" s="646"/>
      <c r="U37" s="646"/>
      <c r="V37" s="646"/>
      <c r="W37" s="646"/>
      <c r="X37" s="646"/>
      <c r="Y37" s="647"/>
      <c r="Z37" s="648">
        <v>1.5</v>
      </c>
      <c r="AA37" s="648"/>
      <c r="AB37" s="648"/>
      <c r="AC37" s="648"/>
      <c r="AD37" s="649" t="s">
        <v>128</v>
      </c>
      <c r="AE37" s="649"/>
      <c r="AF37" s="649"/>
      <c r="AG37" s="649"/>
      <c r="AH37" s="649"/>
      <c r="AI37" s="649"/>
      <c r="AJ37" s="649"/>
      <c r="AK37" s="649"/>
      <c r="AL37" s="650" t="s">
        <v>128</v>
      </c>
      <c r="AM37" s="651"/>
      <c r="AN37" s="651"/>
      <c r="AO37" s="652"/>
      <c r="AQ37" s="723" t="s">
        <v>327</v>
      </c>
      <c r="AR37" s="724"/>
      <c r="AS37" s="724"/>
      <c r="AT37" s="724"/>
      <c r="AU37" s="724"/>
      <c r="AV37" s="724"/>
      <c r="AW37" s="724"/>
      <c r="AX37" s="724"/>
      <c r="AY37" s="725"/>
      <c r="AZ37" s="645">
        <v>250000</v>
      </c>
      <c r="BA37" s="646"/>
      <c r="BB37" s="646"/>
      <c r="BC37" s="646"/>
      <c r="BD37" s="679"/>
      <c r="BE37" s="679"/>
      <c r="BF37" s="700"/>
      <c r="BG37" s="660" t="s">
        <v>328</v>
      </c>
      <c r="BH37" s="661"/>
      <c r="BI37" s="661"/>
      <c r="BJ37" s="661"/>
      <c r="BK37" s="661"/>
      <c r="BL37" s="661"/>
      <c r="BM37" s="661"/>
      <c r="BN37" s="661"/>
      <c r="BO37" s="661"/>
      <c r="BP37" s="661"/>
      <c r="BQ37" s="661"/>
      <c r="BR37" s="661"/>
      <c r="BS37" s="661"/>
      <c r="BT37" s="661"/>
      <c r="BU37" s="662"/>
      <c r="BV37" s="645">
        <v>1786</v>
      </c>
      <c r="BW37" s="646"/>
      <c r="BX37" s="646"/>
      <c r="BY37" s="646"/>
      <c r="BZ37" s="646"/>
      <c r="CA37" s="646"/>
      <c r="CB37" s="655"/>
      <c r="CD37" s="660" t="s">
        <v>329</v>
      </c>
      <c r="CE37" s="661"/>
      <c r="CF37" s="661"/>
      <c r="CG37" s="661"/>
      <c r="CH37" s="661"/>
      <c r="CI37" s="661"/>
      <c r="CJ37" s="661"/>
      <c r="CK37" s="661"/>
      <c r="CL37" s="661"/>
      <c r="CM37" s="661"/>
      <c r="CN37" s="661"/>
      <c r="CO37" s="661"/>
      <c r="CP37" s="661"/>
      <c r="CQ37" s="662"/>
      <c r="CR37" s="645">
        <v>109994</v>
      </c>
      <c r="CS37" s="679"/>
      <c r="CT37" s="679"/>
      <c r="CU37" s="679"/>
      <c r="CV37" s="679"/>
      <c r="CW37" s="679"/>
      <c r="CX37" s="679"/>
      <c r="CY37" s="680"/>
      <c r="CZ37" s="650">
        <v>2.8</v>
      </c>
      <c r="DA37" s="681"/>
      <c r="DB37" s="681"/>
      <c r="DC37" s="684"/>
      <c r="DD37" s="654">
        <v>89993</v>
      </c>
      <c r="DE37" s="679"/>
      <c r="DF37" s="679"/>
      <c r="DG37" s="679"/>
      <c r="DH37" s="679"/>
      <c r="DI37" s="679"/>
      <c r="DJ37" s="679"/>
      <c r="DK37" s="680"/>
      <c r="DL37" s="654">
        <v>65131</v>
      </c>
      <c r="DM37" s="679"/>
      <c r="DN37" s="679"/>
      <c r="DO37" s="679"/>
      <c r="DP37" s="679"/>
      <c r="DQ37" s="679"/>
      <c r="DR37" s="679"/>
      <c r="DS37" s="679"/>
      <c r="DT37" s="679"/>
      <c r="DU37" s="679"/>
      <c r="DV37" s="680"/>
      <c r="DW37" s="650">
        <v>2.7</v>
      </c>
      <c r="DX37" s="681"/>
      <c r="DY37" s="681"/>
      <c r="DZ37" s="681"/>
      <c r="EA37" s="681"/>
      <c r="EB37" s="681"/>
      <c r="EC37" s="682"/>
    </row>
    <row r="38" spans="2:133" ht="11.25" customHeight="1" x14ac:dyDescent="0.15">
      <c r="B38" s="642" t="s">
        <v>330</v>
      </c>
      <c r="C38" s="643"/>
      <c r="D38" s="643"/>
      <c r="E38" s="643"/>
      <c r="F38" s="643"/>
      <c r="G38" s="643"/>
      <c r="H38" s="643"/>
      <c r="I38" s="643"/>
      <c r="J38" s="643"/>
      <c r="K38" s="643"/>
      <c r="L38" s="643"/>
      <c r="M38" s="643"/>
      <c r="N38" s="643"/>
      <c r="O38" s="643"/>
      <c r="P38" s="643"/>
      <c r="Q38" s="644"/>
      <c r="R38" s="645">
        <v>147938</v>
      </c>
      <c r="S38" s="646"/>
      <c r="T38" s="646"/>
      <c r="U38" s="646"/>
      <c r="V38" s="646"/>
      <c r="W38" s="646"/>
      <c r="X38" s="646"/>
      <c r="Y38" s="647"/>
      <c r="Z38" s="648">
        <v>3.7</v>
      </c>
      <c r="AA38" s="648"/>
      <c r="AB38" s="648"/>
      <c r="AC38" s="648"/>
      <c r="AD38" s="649">
        <v>6655</v>
      </c>
      <c r="AE38" s="649"/>
      <c r="AF38" s="649"/>
      <c r="AG38" s="649"/>
      <c r="AH38" s="649"/>
      <c r="AI38" s="649"/>
      <c r="AJ38" s="649"/>
      <c r="AK38" s="649"/>
      <c r="AL38" s="650">
        <v>0.3</v>
      </c>
      <c r="AM38" s="651"/>
      <c r="AN38" s="651"/>
      <c r="AO38" s="652"/>
      <c r="AQ38" s="723" t="s">
        <v>331</v>
      </c>
      <c r="AR38" s="724"/>
      <c r="AS38" s="724"/>
      <c r="AT38" s="724"/>
      <c r="AU38" s="724"/>
      <c r="AV38" s="724"/>
      <c r="AW38" s="724"/>
      <c r="AX38" s="724"/>
      <c r="AY38" s="725"/>
      <c r="AZ38" s="645">
        <v>13300</v>
      </c>
      <c r="BA38" s="646"/>
      <c r="BB38" s="646"/>
      <c r="BC38" s="646"/>
      <c r="BD38" s="679"/>
      <c r="BE38" s="679"/>
      <c r="BF38" s="700"/>
      <c r="BG38" s="660" t="s">
        <v>332</v>
      </c>
      <c r="BH38" s="661"/>
      <c r="BI38" s="661"/>
      <c r="BJ38" s="661"/>
      <c r="BK38" s="661"/>
      <c r="BL38" s="661"/>
      <c r="BM38" s="661"/>
      <c r="BN38" s="661"/>
      <c r="BO38" s="661"/>
      <c r="BP38" s="661"/>
      <c r="BQ38" s="661"/>
      <c r="BR38" s="661"/>
      <c r="BS38" s="661"/>
      <c r="BT38" s="661"/>
      <c r="BU38" s="662"/>
      <c r="BV38" s="645">
        <v>780</v>
      </c>
      <c r="BW38" s="646"/>
      <c r="BX38" s="646"/>
      <c r="BY38" s="646"/>
      <c r="BZ38" s="646"/>
      <c r="CA38" s="646"/>
      <c r="CB38" s="655"/>
      <c r="CD38" s="660" t="s">
        <v>333</v>
      </c>
      <c r="CE38" s="661"/>
      <c r="CF38" s="661"/>
      <c r="CG38" s="661"/>
      <c r="CH38" s="661"/>
      <c r="CI38" s="661"/>
      <c r="CJ38" s="661"/>
      <c r="CK38" s="661"/>
      <c r="CL38" s="661"/>
      <c r="CM38" s="661"/>
      <c r="CN38" s="661"/>
      <c r="CO38" s="661"/>
      <c r="CP38" s="661"/>
      <c r="CQ38" s="662"/>
      <c r="CR38" s="645">
        <v>334810</v>
      </c>
      <c r="CS38" s="646"/>
      <c r="CT38" s="646"/>
      <c r="CU38" s="646"/>
      <c r="CV38" s="646"/>
      <c r="CW38" s="646"/>
      <c r="CX38" s="646"/>
      <c r="CY38" s="647"/>
      <c r="CZ38" s="650">
        <v>8.5</v>
      </c>
      <c r="DA38" s="681"/>
      <c r="DB38" s="681"/>
      <c r="DC38" s="684"/>
      <c r="DD38" s="654">
        <v>260795</v>
      </c>
      <c r="DE38" s="646"/>
      <c r="DF38" s="646"/>
      <c r="DG38" s="646"/>
      <c r="DH38" s="646"/>
      <c r="DI38" s="646"/>
      <c r="DJ38" s="646"/>
      <c r="DK38" s="647"/>
      <c r="DL38" s="654">
        <v>239719</v>
      </c>
      <c r="DM38" s="646"/>
      <c r="DN38" s="646"/>
      <c r="DO38" s="646"/>
      <c r="DP38" s="646"/>
      <c r="DQ38" s="646"/>
      <c r="DR38" s="646"/>
      <c r="DS38" s="646"/>
      <c r="DT38" s="646"/>
      <c r="DU38" s="646"/>
      <c r="DV38" s="647"/>
      <c r="DW38" s="650">
        <v>10</v>
      </c>
      <c r="DX38" s="681"/>
      <c r="DY38" s="681"/>
      <c r="DZ38" s="681"/>
      <c r="EA38" s="681"/>
      <c r="EB38" s="681"/>
      <c r="EC38" s="682"/>
    </row>
    <row r="39" spans="2:133" ht="11.25" customHeight="1" x14ac:dyDescent="0.15">
      <c r="B39" s="642" t="s">
        <v>334</v>
      </c>
      <c r="C39" s="643"/>
      <c r="D39" s="643"/>
      <c r="E39" s="643"/>
      <c r="F39" s="643"/>
      <c r="G39" s="643"/>
      <c r="H39" s="643"/>
      <c r="I39" s="643"/>
      <c r="J39" s="643"/>
      <c r="K39" s="643"/>
      <c r="L39" s="643"/>
      <c r="M39" s="643"/>
      <c r="N39" s="643"/>
      <c r="O39" s="643"/>
      <c r="P39" s="643"/>
      <c r="Q39" s="644"/>
      <c r="R39" s="645">
        <v>450400</v>
      </c>
      <c r="S39" s="646"/>
      <c r="T39" s="646"/>
      <c r="U39" s="646"/>
      <c r="V39" s="646"/>
      <c r="W39" s="646"/>
      <c r="X39" s="646"/>
      <c r="Y39" s="647"/>
      <c r="Z39" s="648">
        <v>11.3</v>
      </c>
      <c r="AA39" s="648"/>
      <c r="AB39" s="648"/>
      <c r="AC39" s="648"/>
      <c r="AD39" s="649" t="s">
        <v>128</v>
      </c>
      <c r="AE39" s="649"/>
      <c r="AF39" s="649"/>
      <c r="AG39" s="649"/>
      <c r="AH39" s="649"/>
      <c r="AI39" s="649"/>
      <c r="AJ39" s="649"/>
      <c r="AK39" s="649"/>
      <c r="AL39" s="650" t="s">
        <v>128</v>
      </c>
      <c r="AM39" s="651"/>
      <c r="AN39" s="651"/>
      <c r="AO39" s="652"/>
      <c r="AQ39" s="723" t="s">
        <v>335</v>
      </c>
      <c r="AR39" s="724"/>
      <c r="AS39" s="724"/>
      <c r="AT39" s="724"/>
      <c r="AU39" s="724"/>
      <c r="AV39" s="724"/>
      <c r="AW39" s="724"/>
      <c r="AX39" s="724"/>
      <c r="AY39" s="725"/>
      <c r="AZ39" s="645">
        <v>5402</v>
      </c>
      <c r="BA39" s="646"/>
      <c r="BB39" s="646"/>
      <c r="BC39" s="646"/>
      <c r="BD39" s="679"/>
      <c r="BE39" s="679"/>
      <c r="BF39" s="700"/>
      <c r="BG39" s="660" t="s">
        <v>336</v>
      </c>
      <c r="BH39" s="661"/>
      <c r="BI39" s="661"/>
      <c r="BJ39" s="661"/>
      <c r="BK39" s="661"/>
      <c r="BL39" s="661"/>
      <c r="BM39" s="661"/>
      <c r="BN39" s="661"/>
      <c r="BO39" s="661"/>
      <c r="BP39" s="661"/>
      <c r="BQ39" s="661"/>
      <c r="BR39" s="661"/>
      <c r="BS39" s="661"/>
      <c r="BT39" s="661"/>
      <c r="BU39" s="662"/>
      <c r="BV39" s="645">
        <v>1150</v>
      </c>
      <c r="BW39" s="646"/>
      <c r="BX39" s="646"/>
      <c r="BY39" s="646"/>
      <c r="BZ39" s="646"/>
      <c r="CA39" s="646"/>
      <c r="CB39" s="655"/>
      <c r="CD39" s="660" t="s">
        <v>337</v>
      </c>
      <c r="CE39" s="661"/>
      <c r="CF39" s="661"/>
      <c r="CG39" s="661"/>
      <c r="CH39" s="661"/>
      <c r="CI39" s="661"/>
      <c r="CJ39" s="661"/>
      <c r="CK39" s="661"/>
      <c r="CL39" s="661"/>
      <c r="CM39" s="661"/>
      <c r="CN39" s="661"/>
      <c r="CO39" s="661"/>
      <c r="CP39" s="661"/>
      <c r="CQ39" s="662"/>
      <c r="CR39" s="645">
        <v>54421</v>
      </c>
      <c r="CS39" s="679"/>
      <c r="CT39" s="679"/>
      <c r="CU39" s="679"/>
      <c r="CV39" s="679"/>
      <c r="CW39" s="679"/>
      <c r="CX39" s="679"/>
      <c r="CY39" s="680"/>
      <c r="CZ39" s="650">
        <v>1.4</v>
      </c>
      <c r="DA39" s="681"/>
      <c r="DB39" s="681"/>
      <c r="DC39" s="684"/>
      <c r="DD39" s="654">
        <v>12289</v>
      </c>
      <c r="DE39" s="679"/>
      <c r="DF39" s="679"/>
      <c r="DG39" s="679"/>
      <c r="DH39" s="679"/>
      <c r="DI39" s="679"/>
      <c r="DJ39" s="679"/>
      <c r="DK39" s="680"/>
      <c r="DL39" s="654" t="s">
        <v>128</v>
      </c>
      <c r="DM39" s="679"/>
      <c r="DN39" s="679"/>
      <c r="DO39" s="679"/>
      <c r="DP39" s="679"/>
      <c r="DQ39" s="679"/>
      <c r="DR39" s="679"/>
      <c r="DS39" s="679"/>
      <c r="DT39" s="679"/>
      <c r="DU39" s="679"/>
      <c r="DV39" s="680"/>
      <c r="DW39" s="650" t="s">
        <v>128</v>
      </c>
      <c r="DX39" s="681"/>
      <c r="DY39" s="681"/>
      <c r="DZ39" s="681"/>
      <c r="EA39" s="681"/>
      <c r="EB39" s="681"/>
      <c r="EC39" s="682"/>
    </row>
    <row r="40" spans="2:133" ht="11.25" customHeight="1" x14ac:dyDescent="0.15">
      <c r="B40" s="642" t="s">
        <v>338</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128</v>
      </c>
      <c r="AA40" s="648"/>
      <c r="AB40" s="648"/>
      <c r="AC40" s="648"/>
      <c r="AD40" s="649" t="s">
        <v>128</v>
      </c>
      <c r="AE40" s="649"/>
      <c r="AF40" s="649"/>
      <c r="AG40" s="649"/>
      <c r="AH40" s="649"/>
      <c r="AI40" s="649"/>
      <c r="AJ40" s="649"/>
      <c r="AK40" s="649"/>
      <c r="AL40" s="650" t="s">
        <v>128</v>
      </c>
      <c r="AM40" s="651"/>
      <c r="AN40" s="651"/>
      <c r="AO40" s="652"/>
      <c r="AQ40" s="723" t="s">
        <v>339</v>
      </c>
      <c r="AR40" s="724"/>
      <c r="AS40" s="724"/>
      <c r="AT40" s="724"/>
      <c r="AU40" s="724"/>
      <c r="AV40" s="724"/>
      <c r="AW40" s="724"/>
      <c r="AX40" s="724"/>
      <c r="AY40" s="725"/>
      <c r="AZ40" s="645" t="s">
        <v>128</v>
      </c>
      <c r="BA40" s="646"/>
      <c r="BB40" s="646"/>
      <c r="BC40" s="646"/>
      <c r="BD40" s="679"/>
      <c r="BE40" s="679"/>
      <c r="BF40" s="700"/>
      <c r="BG40" s="726" t="s">
        <v>340</v>
      </c>
      <c r="BH40" s="727"/>
      <c r="BI40" s="727"/>
      <c r="BJ40" s="727"/>
      <c r="BK40" s="727"/>
      <c r="BL40" s="236"/>
      <c r="BM40" s="661" t="s">
        <v>341</v>
      </c>
      <c r="BN40" s="661"/>
      <c r="BO40" s="661"/>
      <c r="BP40" s="661"/>
      <c r="BQ40" s="661"/>
      <c r="BR40" s="661"/>
      <c r="BS40" s="661"/>
      <c r="BT40" s="661"/>
      <c r="BU40" s="662"/>
      <c r="BV40" s="645">
        <v>90</v>
      </c>
      <c r="BW40" s="646"/>
      <c r="BX40" s="646"/>
      <c r="BY40" s="646"/>
      <c r="BZ40" s="646"/>
      <c r="CA40" s="646"/>
      <c r="CB40" s="655"/>
      <c r="CD40" s="660" t="s">
        <v>342</v>
      </c>
      <c r="CE40" s="661"/>
      <c r="CF40" s="661"/>
      <c r="CG40" s="661"/>
      <c r="CH40" s="661"/>
      <c r="CI40" s="661"/>
      <c r="CJ40" s="661"/>
      <c r="CK40" s="661"/>
      <c r="CL40" s="661"/>
      <c r="CM40" s="661"/>
      <c r="CN40" s="661"/>
      <c r="CO40" s="661"/>
      <c r="CP40" s="661"/>
      <c r="CQ40" s="662"/>
      <c r="CR40" s="645" t="s">
        <v>128</v>
      </c>
      <c r="CS40" s="646"/>
      <c r="CT40" s="646"/>
      <c r="CU40" s="646"/>
      <c r="CV40" s="646"/>
      <c r="CW40" s="646"/>
      <c r="CX40" s="646"/>
      <c r="CY40" s="647"/>
      <c r="CZ40" s="650" t="s">
        <v>128</v>
      </c>
      <c r="DA40" s="681"/>
      <c r="DB40" s="681"/>
      <c r="DC40" s="684"/>
      <c r="DD40" s="654" t="s">
        <v>128</v>
      </c>
      <c r="DE40" s="646"/>
      <c r="DF40" s="646"/>
      <c r="DG40" s="646"/>
      <c r="DH40" s="646"/>
      <c r="DI40" s="646"/>
      <c r="DJ40" s="646"/>
      <c r="DK40" s="647"/>
      <c r="DL40" s="654" t="s">
        <v>128</v>
      </c>
      <c r="DM40" s="646"/>
      <c r="DN40" s="646"/>
      <c r="DO40" s="646"/>
      <c r="DP40" s="646"/>
      <c r="DQ40" s="646"/>
      <c r="DR40" s="646"/>
      <c r="DS40" s="646"/>
      <c r="DT40" s="646"/>
      <c r="DU40" s="646"/>
      <c r="DV40" s="647"/>
      <c r="DW40" s="650" t="s">
        <v>128</v>
      </c>
      <c r="DX40" s="681"/>
      <c r="DY40" s="681"/>
      <c r="DZ40" s="681"/>
      <c r="EA40" s="681"/>
      <c r="EB40" s="681"/>
      <c r="EC40" s="682"/>
    </row>
    <row r="41" spans="2:133" ht="11.25" customHeight="1" x14ac:dyDescent="0.15">
      <c r="B41" s="642" t="s">
        <v>343</v>
      </c>
      <c r="C41" s="643"/>
      <c r="D41" s="643"/>
      <c r="E41" s="643"/>
      <c r="F41" s="643"/>
      <c r="G41" s="643"/>
      <c r="H41" s="643"/>
      <c r="I41" s="643"/>
      <c r="J41" s="643"/>
      <c r="K41" s="643"/>
      <c r="L41" s="643"/>
      <c r="M41" s="643"/>
      <c r="N41" s="643"/>
      <c r="O41" s="643"/>
      <c r="P41" s="643"/>
      <c r="Q41" s="644"/>
      <c r="R41" s="645">
        <v>67800</v>
      </c>
      <c r="S41" s="646"/>
      <c r="T41" s="646"/>
      <c r="U41" s="646"/>
      <c r="V41" s="646"/>
      <c r="W41" s="646"/>
      <c r="X41" s="646"/>
      <c r="Y41" s="647"/>
      <c r="Z41" s="648">
        <v>1.7</v>
      </c>
      <c r="AA41" s="648"/>
      <c r="AB41" s="648"/>
      <c r="AC41" s="648"/>
      <c r="AD41" s="649" t="s">
        <v>128</v>
      </c>
      <c r="AE41" s="649"/>
      <c r="AF41" s="649"/>
      <c r="AG41" s="649"/>
      <c r="AH41" s="649"/>
      <c r="AI41" s="649"/>
      <c r="AJ41" s="649"/>
      <c r="AK41" s="649"/>
      <c r="AL41" s="650" t="s">
        <v>128</v>
      </c>
      <c r="AM41" s="651"/>
      <c r="AN41" s="651"/>
      <c r="AO41" s="652"/>
      <c r="AQ41" s="723" t="s">
        <v>344</v>
      </c>
      <c r="AR41" s="724"/>
      <c r="AS41" s="724"/>
      <c r="AT41" s="724"/>
      <c r="AU41" s="724"/>
      <c r="AV41" s="724"/>
      <c r="AW41" s="724"/>
      <c r="AX41" s="724"/>
      <c r="AY41" s="725"/>
      <c r="AZ41" s="645">
        <v>69470</v>
      </c>
      <c r="BA41" s="646"/>
      <c r="BB41" s="646"/>
      <c r="BC41" s="646"/>
      <c r="BD41" s="679"/>
      <c r="BE41" s="679"/>
      <c r="BF41" s="700"/>
      <c r="BG41" s="726"/>
      <c r="BH41" s="727"/>
      <c r="BI41" s="727"/>
      <c r="BJ41" s="727"/>
      <c r="BK41" s="727"/>
      <c r="BL41" s="236"/>
      <c r="BM41" s="661" t="s">
        <v>345</v>
      </c>
      <c r="BN41" s="661"/>
      <c r="BO41" s="661"/>
      <c r="BP41" s="661"/>
      <c r="BQ41" s="661"/>
      <c r="BR41" s="661"/>
      <c r="BS41" s="661"/>
      <c r="BT41" s="661"/>
      <c r="BU41" s="662"/>
      <c r="BV41" s="645">
        <v>1</v>
      </c>
      <c r="BW41" s="646"/>
      <c r="BX41" s="646"/>
      <c r="BY41" s="646"/>
      <c r="BZ41" s="646"/>
      <c r="CA41" s="646"/>
      <c r="CB41" s="655"/>
      <c r="CD41" s="660" t="s">
        <v>346</v>
      </c>
      <c r="CE41" s="661"/>
      <c r="CF41" s="661"/>
      <c r="CG41" s="661"/>
      <c r="CH41" s="661"/>
      <c r="CI41" s="661"/>
      <c r="CJ41" s="661"/>
      <c r="CK41" s="661"/>
      <c r="CL41" s="661"/>
      <c r="CM41" s="661"/>
      <c r="CN41" s="661"/>
      <c r="CO41" s="661"/>
      <c r="CP41" s="661"/>
      <c r="CQ41" s="662"/>
      <c r="CR41" s="645" t="s">
        <v>128</v>
      </c>
      <c r="CS41" s="679"/>
      <c r="CT41" s="679"/>
      <c r="CU41" s="679"/>
      <c r="CV41" s="679"/>
      <c r="CW41" s="679"/>
      <c r="CX41" s="679"/>
      <c r="CY41" s="680"/>
      <c r="CZ41" s="650" t="s">
        <v>128</v>
      </c>
      <c r="DA41" s="681"/>
      <c r="DB41" s="681"/>
      <c r="DC41" s="684"/>
      <c r="DD41" s="654" t="s">
        <v>128</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347</v>
      </c>
      <c r="C42" s="687"/>
      <c r="D42" s="687"/>
      <c r="E42" s="687"/>
      <c r="F42" s="687"/>
      <c r="G42" s="687"/>
      <c r="H42" s="687"/>
      <c r="I42" s="687"/>
      <c r="J42" s="687"/>
      <c r="K42" s="687"/>
      <c r="L42" s="687"/>
      <c r="M42" s="687"/>
      <c r="N42" s="687"/>
      <c r="O42" s="687"/>
      <c r="P42" s="687"/>
      <c r="Q42" s="688"/>
      <c r="R42" s="736">
        <v>3988724</v>
      </c>
      <c r="S42" s="737"/>
      <c r="T42" s="737"/>
      <c r="U42" s="737"/>
      <c r="V42" s="737"/>
      <c r="W42" s="737"/>
      <c r="X42" s="737"/>
      <c r="Y42" s="739"/>
      <c r="Z42" s="740">
        <v>100</v>
      </c>
      <c r="AA42" s="740"/>
      <c r="AB42" s="740"/>
      <c r="AC42" s="740"/>
      <c r="AD42" s="741">
        <v>2338480</v>
      </c>
      <c r="AE42" s="741"/>
      <c r="AF42" s="741"/>
      <c r="AG42" s="741"/>
      <c r="AH42" s="741"/>
      <c r="AI42" s="741"/>
      <c r="AJ42" s="741"/>
      <c r="AK42" s="741"/>
      <c r="AL42" s="742">
        <v>100</v>
      </c>
      <c r="AM42" s="717"/>
      <c r="AN42" s="717"/>
      <c r="AO42" s="743"/>
      <c r="AQ42" s="744" t="s">
        <v>348</v>
      </c>
      <c r="AR42" s="745"/>
      <c r="AS42" s="745"/>
      <c r="AT42" s="745"/>
      <c r="AU42" s="745"/>
      <c r="AV42" s="745"/>
      <c r="AW42" s="745"/>
      <c r="AX42" s="745"/>
      <c r="AY42" s="746"/>
      <c r="AZ42" s="736">
        <v>246638</v>
      </c>
      <c r="BA42" s="737"/>
      <c r="BB42" s="737"/>
      <c r="BC42" s="737"/>
      <c r="BD42" s="716"/>
      <c r="BE42" s="716"/>
      <c r="BF42" s="718"/>
      <c r="BG42" s="728"/>
      <c r="BH42" s="729"/>
      <c r="BI42" s="729"/>
      <c r="BJ42" s="729"/>
      <c r="BK42" s="729"/>
      <c r="BL42" s="237"/>
      <c r="BM42" s="671" t="s">
        <v>349</v>
      </c>
      <c r="BN42" s="671"/>
      <c r="BO42" s="671"/>
      <c r="BP42" s="671"/>
      <c r="BQ42" s="671"/>
      <c r="BR42" s="671"/>
      <c r="BS42" s="671"/>
      <c r="BT42" s="671"/>
      <c r="BU42" s="672"/>
      <c r="BV42" s="736">
        <v>415</v>
      </c>
      <c r="BW42" s="737"/>
      <c r="BX42" s="737"/>
      <c r="BY42" s="737"/>
      <c r="BZ42" s="737"/>
      <c r="CA42" s="737"/>
      <c r="CB42" s="738"/>
      <c r="CD42" s="642" t="s">
        <v>350</v>
      </c>
      <c r="CE42" s="643"/>
      <c r="CF42" s="643"/>
      <c r="CG42" s="643"/>
      <c r="CH42" s="643"/>
      <c r="CI42" s="643"/>
      <c r="CJ42" s="643"/>
      <c r="CK42" s="643"/>
      <c r="CL42" s="643"/>
      <c r="CM42" s="643"/>
      <c r="CN42" s="643"/>
      <c r="CO42" s="643"/>
      <c r="CP42" s="643"/>
      <c r="CQ42" s="644"/>
      <c r="CR42" s="645">
        <v>719796</v>
      </c>
      <c r="CS42" s="646"/>
      <c r="CT42" s="646"/>
      <c r="CU42" s="646"/>
      <c r="CV42" s="646"/>
      <c r="CW42" s="646"/>
      <c r="CX42" s="646"/>
      <c r="CY42" s="647"/>
      <c r="CZ42" s="650">
        <v>18.3</v>
      </c>
      <c r="DA42" s="651"/>
      <c r="DB42" s="651"/>
      <c r="DC42" s="663"/>
      <c r="DD42" s="654">
        <v>240355</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351</v>
      </c>
      <c r="CE43" s="643"/>
      <c r="CF43" s="643"/>
      <c r="CG43" s="643"/>
      <c r="CH43" s="643"/>
      <c r="CI43" s="643"/>
      <c r="CJ43" s="643"/>
      <c r="CK43" s="643"/>
      <c r="CL43" s="643"/>
      <c r="CM43" s="643"/>
      <c r="CN43" s="643"/>
      <c r="CO43" s="643"/>
      <c r="CP43" s="643"/>
      <c r="CQ43" s="644"/>
      <c r="CR43" s="645">
        <v>20690</v>
      </c>
      <c r="CS43" s="679"/>
      <c r="CT43" s="679"/>
      <c r="CU43" s="679"/>
      <c r="CV43" s="679"/>
      <c r="CW43" s="679"/>
      <c r="CX43" s="679"/>
      <c r="CY43" s="680"/>
      <c r="CZ43" s="650">
        <v>0.5</v>
      </c>
      <c r="DA43" s="681"/>
      <c r="DB43" s="681"/>
      <c r="DC43" s="684"/>
      <c r="DD43" s="654">
        <v>20548</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300</v>
      </c>
      <c r="CE44" s="758"/>
      <c r="CF44" s="642" t="s">
        <v>352</v>
      </c>
      <c r="CG44" s="643"/>
      <c r="CH44" s="643"/>
      <c r="CI44" s="643"/>
      <c r="CJ44" s="643"/>
      <c r="CK44" s="643"/>
      <c r="CL44" s="643"/>
      <c r="CM44" s="643"/>
      <c r="CN44" s="643"/>
      <c r="CO44" s="643"/>
      <c r="CP44" s="643"/>
      <c r="CQ44" s="644"/>
      <c r="CR44" s="645">
        <v>646189</v>
      </c>
      <c r="CS44" s="646"/>
      <c r="CT44" s="646"/>
      <c r="CU44" s="646"/>
      <c r="CV44" s="646"/>
      <c r="CW44" s="646"/>
      <c r="CX44" s="646"/>
      <c r="CY44" s="647"/>
      <c r="CZ44" s="650">
        <v>16.399999999999999</v>
      </c>
      <c r="DA44" s="651"/>
      <c r="DB44" s="651"/>
      <c r="DC44" s="663"/>
      <c r="DD44" s="654">
        <v>240355</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353</v>
      </c>
      <c r="CG45" s="643"/>
      <c r="CH45" s="643"/>
      <c r="CI45" s="643"/>
      <c r="CJ45" s="643"/>
      <c r="CK45" s="643"/>
      <c r="CL45" s="643"/>
      <c r="CM45" s="643"/>
      <c r="CN45" s="643"/>
      <c r="CO45" s="643"/>
      <c r="CP45" s="643"/>
      <c r="CQ45" s="644"/>
      <c r="CR45" s="645">
        <v>77534</v>
      </c>
      <c r="CS45" s="679"/>
      <c r="CT45" s="679"/>
      <c r="CU45" s="679"/>
      <c r="CV45" s="679"/>
      <c r="CW45" s="679"/>
      <c r="CX45" s="679"/>
      <c r="CY45" s="680"/>
      <c r="CZ45" s="650">
        <v>2</v>
      </c>
      <c r="DA45" s="681"/>
      <c r="DB45" s="681"/>
      <c r="DC45" s="684"/>
      <c r="DD45" s="654">
        <v>22310</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355</v>
      </c>
      <c r="CG46" s="643"/>
      <c r="CH46" s="643"/>
      <c r="CI46" s="643"/>
      <c r="CJ46" s="643"/>
      <c r="CK46" s="643"/>
      <c r="CL46" s="643"/>
      <c r="CM46" s="643"/>
      <c r="CN46" s="643"/>
      <c r="CO46" s="643"/>
      <c r="CP46" s="643"/>
      <c r="CQ46" s="644"/>
      <c r="CR46" s="645">
        <v>565762</v>
      </c>
      <c r="CS46" s="646"/>
      <c r="CT46" s="646"/>
      <c r="CU46" s="646"/>
      <c r="CV46" s="646"/>
      <c r="CW46" s="646"/>
      <c r="CX46" s="646"/>
      <c r="CY46" s="647"/>
      <c r="CZ46" s="650">
        <v>14.4</v>
      </c>
      <c r="DA46" s="651"/>
      <c r="DB46" s="651"/>
      <c r="DC46" s="663"/>
      <c r="DD46" s="654">
        <v>215152</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357</v>
      </c>
      <c r="CG47" s="643"/>
      <c r="CH47" s="643"/>
      <c r="CI47" s="643"/>
      <c r="CJ47" s="643"/>
      <c r="CK47" s="643"/>
      <c r="CL47" s="643"/>
      <c r="CM47" s="643"/>
      <c r="CN47" s="643"/>
      <c r="CO47" s="643"/>
      <c r="CP47" s="643"/>
      <c r="CQ47" s="644"/>
      <c r="CR47" s="645">
        <v>73607</v>
      </c>
      <c r="CS47" s="679"/>
      <c r="CT47" s="679"/>
      <c r="CU47" s="679"/>
      <c r="CV47" s="679"/>
      <c r="CW47" s="679"/>
      <c r="CX47" s="679"/>
      <c r="CY47" s="680"/>
      <c r="CZ47" s="650">
        <v>1.9</v>
      </c>
      <c r="DA47" s="681"/>
      <c r="DB47" s="681"/>
      <c r="DC47" s="684"/>
      <c r="DD47" s="654" t="s">
        <v>358</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359</v>
      </c>
      <c r="CD48" s="761"/>
      <c r="CE48" s="762"/>
      <c r="CF48" s="642" t="s">
        <v>360</v>
      </c>
      <c r="CG48" s="643"/>
      <c r="CH48" s="643"/>
      <c r="CI48" s="643"/>
      <c r="CJ48" s="643"/>
      <c r="CK48" s="643"/>
      <c r="CL48" s="643"/>
      <c r="CM48" s="643"/>
      <c r="CN48" s="643"/>
      <c r="CO48" s="643"/>
      <c r="CP48" s="643"/>
      <c r="CQ48" s="644"/>
      <c r="CR48" s="645" t="s">
        <v>128</v>
      </c>
      <c r="CS48" s="646"/>
      <c r="CT48" s="646"/>
      <c r="CU48" s="646"/>
      <c r="CV48" s="646"/>
      <c r="CW48" s="646"/>
      <c r="CX48" s="646"/>
      <c r="CY48" s="647"/>
      <c r="CZ48" s="650" t="s">
        <v>358</v>
      </c>
      <c r="DA48" s="651"/>
      <c r="DB48" s="651"/>
      <c r="DC48" s="663"/>
      <c r="DD48" s="654" t="s">
        <v>358</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361</v>
      </c>
      <c r="CE49" s="687"/>
      <c r="CF49" s="687"/>
      <c r="CG49" s="687"/>
      <c r="CH49" s="687"/>
      <c r="CI49" s="687"/>
      <c r="CJ49" s="687"/>
      <c r="CK49" s="687"/>
      <c r="CL49" s="687"/>
      <c r="CM49" s="687"/>
      <c r="CN49" s="687"/>
      <c r="CO49" s="687"/>
      <c r="CP49" s="687"/>
      <c r="CQ49" s="688"/>
      <c r="CR49" s="736">
        <v>3931004</v>
      </c>
      <c r="CS49" s="716"/>
      <c r="CT49" s="716"/>
      <c r="CU49" s="716"/>
      <c r="CV49" s="716"/>
      <c r="CW49" s="716"/>
      <c r="CX49" s="716"/>
      <c r="CY49" s="747"/>
      <c r="CZ49" s="742">
        <v>100</v>
      </c>
      <c r="DA49" s="748"/>
      <c r="DB49" s="748"/>
      <c r="DC49" s="749"/>
      <c r="DD49" s="750">
        <v>2858139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ChxBGTEXSjh8eV2Z+Y7Hm2/4rKn6l7hTkPQU0E3XcPwAH2VfiGW1H/4zxa3fSXYK3FXRj62xJgV5vxRfmQv47g==" saltValue="0R10kt8HZQYReydcFsp9t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363</v>
      </c>
      <c r="DK2" s="793"/>
      <c r="DL2" s="793"/>
      <c r="DM2" s="793"/>
      <c r="DN2" s="793"/>
      <c r="DO2" s="794"/>
      <c r="DP2" s="250"/>
      <c r="DQ2" s="792" t="s">
        <v>364</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365</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367</v>
      </c>
      <c r="B5" s="787"/>
      <c r="C5" s="787"/>
      <c r="D5" s="787"/>
      <c r="E5" s="787"/>
      <c r="F5" s="787"/>
      <c r="G5" s="787"/>
      <c r="H5" s="787"/>
      <c r="I5" s="787"/>
      <c r="J5" s="787"/>
      <c r="K5" s="787"/>
      <c r="L5" s="787"/>
      <c r="M5" s="787"/>
      <c r="N5" s="787"/>
      <c r="O5" s="787"/>
      <c r="P5" s="788"/>
      <c r="Q5" s="763" t="s">
        <v>368</v>
      </c>
      <c r="R5" s="764"/>
      <c r="S5" s="764"/>
      <c r="T5" s="764"/>
      <c r="U5" s="765"/>
      <c r="V5" s="763" t="s">
        <v>369</v>
      </c>
      <c r="W5" s="764"/>
      <c r="X5" s="764"/>
      <c r="Y5" s="764"/>
      <c r="Z5" s="765"/>
      <c r="AA5" s="763" t="s">
        <v>370</v>
      </c>
      <c r="AB5" s="764"/>
      <c r="AC5" s="764"/>
      <c r="AD5" s="764"/>
      <c r="AE5" s="764"/>
      <c r="AF5" s="796" t="s">
        <v>371</v>
      </c>
      <c r="AG5" s="764"/>
      <c r="AH5" s="764"/>
      <c r="AI5" s="764"/>
      <c r="AJ5" s="775"/>
      <c r="AK5" s="764" t="s">
        <v>372</v>
      </c>
      <c r="AL5" s="764"/>
      <c r="AM5" s="764"/>
      <c r="AN5" s="764"/>
      <c r="AO5" s="765"/>
      <c r="AP5" s="763" t="s">
        <v>373</v>
      </c>
      <c r="AQ5" s="764"/>
      <c r="AR5" s="764"/>
      <c r="AS5" s="764"/>
      <c r="AT5" s="765"/>
      <c r="AU5" s="763" t="s">
        <v>374</v>
      </c>
      <c r="AV5" s="764"/>
      <c r="AW5" s="764"/>
      <c r="AX5" s="764"/>
      <c r="AY5" s="775"/>
      <c r="AZ5" s="257"/>
      <c r="BA5" s="257"/>
      <c r="BB5" s="257"/>
      <c r="BC5" s="257"/>
      <c r="BD5" s="257"/>
      <c r="BE5" s="258"/>
      <c r="BF5" s="258"/>
      <c r="BG5" s="258"/>
      <c r="BH5" s="258"/>
      <c r="BI5" s="258"/>
      <c r="BJ5" s="258"/>
      <c r="BK5" s="258"/>
      <c r="BL5" s="258"/>
      <c r="BM5" s="258"/>
      <c r="BN5" s="258"/>
      <c r="BO5" s="258"/>
      <c r="BP5" s="258"/>
      <c r="BQ5" s="786" t="s">
        <v>375</v>
      </c>
      <c r="BR5" s="787"/>
      <c r="BS5" s="787"/>
      <c r="BT5" s="787"/>
      <c r="BU5" s="787"/>
      <c r="BV5" s="787"/>
      <c r="BW5" s="787"/>
      <c r="BX5" s="787"/>
      <c r="BY5" s="787"/>
      <c r="BZ5" s="787"/>
      <c r="CA5" s="787"/>
      <c r="CB5" s="787"/>
      <c r="CC5" s="787"/>
      <c r="CD5" s="787"/>
      <c r="CE5" s="787"/>
      <c r="CF5" s="787"/>
      <c r="CG5" s="788"/>
      <c r="CH5" s="763" t="s">
        <v>376</v>
      </c>
      <c r="CI5" s="764"/>
      <c r="CJ5" s="764"/>
      <c r="CK5" s="764"/>
      <c r="CL5" s="765"/>
      <c r="CM5" s="763" t="s">
        <v>377</v>
      </c>
      <c r="CN5" s="764"/>
      <c r="CO5" s="764"/>
      <c r="CP5" s="764"/>
      <c r="CQ5" s="765"/>
      <c r="CR5" s="763" t="s">
        <v>378</v>
      </c>
      <c r="CS5" s="764"/>
      <c r="CT5" s="764"/>
      <c r="CU5" s="764"/>
      <c r="CV5" s="765"/>
      <c r="CW5" s="763" t="s">
        <v>379</v>
      </c>
      <c r="CX5" s="764"/>
      <c r="CY5" s="764"/>
      <c r="CZ5" s="764"/>
      <c r="DA5" s="765"/>
      <c r="DB5" s="763" t="s">
        <v>380</v>
      </c>
      <c r="DC5" s="764"/>
      <c r="DD5" s="764"/>
      <c r="DE5" s="764"/>
      <c r="DF5" s="765"/>
      <c r="DG5" s="769" t="s">
        <v>381</v>
      </c>
      <c r="DH5" s="770"/>
      <c r="DI5" s="770"/>
      <c r="DJ5" s="770"/>
      <c r="DK5" s="771"/>
      <c r="DL5" s="769" t="s">
        <v>382</v>
      </c>
      <c r="DM5" s="770"/>
      <c r="DN5" s="770"/>
      <c r="DO5" s="770"/>
      <c r="DP5" s="771"/>
      <c r="DQ5" s="763" t="s">
        <v>383</v>
      </c>
      <c r="DR5" s="764"/>
      <c r="DS5" s="764"/>
      <c r="DT5" s="764"/>
      <c r="DU5" s="765"/>
      <c r="DV5" s="763" t="s">
        <v>374</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384</v>
      </c>
      <c r="C7" s="778"/>
      <c r="D7" s="778"/>
      <c r="E7" s="778"/>
      <c r="F7" s="778"/>
      <c r="G7" s="778"/>
      <c r="H7" s="778"/>
      <c r="I7" s="778"/>
      <c r="J7" s="778"/>
      <c r="K7" s="778"/>
      <c r="L7" s="778"/>
      <c r="M7" s="778"/>
      <c r="N7" s="778"/>
      <c r="O7" s="778"/>
      <c r="P7" s="779"/>
      <c r="Q7" s="780">
        <v>3989</v>
      </c>
      <c r="R7" s="781"/>
      <c r="S7" s="781"/>
      <c r="T7" s="781"/>
      <c r="U7" s="781"/>
      <c r="V7" s="781">
        <v>3931</v>
      </c>
      <c r="W7" s="781"/>
      <c r="X7" s="781"/>
      <c r="Y7" s="781"/>
      <c r="Z7" s="781"/>
      <c r="AA7" s="781">
        <v>58</v>
      </c>
      <c r="AB7" s="781"/>
      <c r="AC7" s="781"/>
      <c r="AD7" s="781"/>
      <c r="AE7" s="782"/>
      <c r="AF7" s="783">
        <v>33</v>
      </c>
      <c r="AG7" s="784"/>
      <c r="AH7" s="784"/>
      <c r="AI7" s="784"/>
      <c r="AJ7" s="785"/>
      <c r="AK7" s="820" t="s">
        <v>588</v>
      </c>
      <c r="AL7" s="821"/>
      <c r="AM7" s="821"/>
      <c r="AN7" s="821"/>
      <c r="AO7" s="821"/>
      <c r="AP7" s="821">
        <v>5658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385</v>
      </c>
      <c r="C8" s="802"/>
      <c r="D8" s="802"/>
      <c r="E8" s="802"/>
      <c r="F8" s="802"/>
      <c r="G8" s="802"/>
      <c r="H8" s="802"/>
      <c r="I8" s="802"/>
      <c r="J8" s="802"/>
      <c r="K8" s="802"/>
      <c r="L8" s="802"/>
      <c r="M8" s="802"/>
      <c r="N8" s="802"/>
      <c r="O8" s="802"/>
      <c r="P8" s="803"/>
      <c r="Q8" s="804">
        <v>2</v>
      </c>
      <c r="R8" s="805"/>
      <c r="S8" s="805"/>
      <c r="T8" s="805"/>
      <c r="U8" s="805"/>
      <c r="V8" s="805">
        <v>2</v>
      </c>
      <c r="W8" s="805"/>
      <c r="X8" s="805"/>
      <c r="Y8" s="805"/>
      <c r="Z8" s="805"/>
      <c r="AA8" s="805">
        <v>0</v>
      </c>
      <c r="AB8" s="805"/>
      <c r="AC8" s="805"/>
      <c r="AD8" s="805"/>
      <c r="AE8" s="806"/>
      <c r="AF8" s="807" t="s">
        <v>386</v>
      </c>
      <c r="AG8" s="808"/>
      <c r="AH8" s="808"/>
      <c r="AI8" s="808"/>
      <c r="AJ8" s="809"/>
      <c r="AK8" s="810" t="s">
        <v>588</v>
      </c>
      <c r="AL8" s="811"/>
      <c r="AM8" s="811"/>
      <c r="AN8" s="811"/>
      <c r="AO8" s="811"/>
      <c r="AP8" s="811" t="s">
        <v>588</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v>3991</v>
      </c>
      <c r="R23" s="840"/>
      <c r="S23" s="840"/>
      <c r="T23" s="840"/>
      <c r="U23" s="840"/>
      <c r="V23" s="840">
        <v>3934</v>
      </c>
      <c r="W23" s="840"/>
      <c r="X23" s="840"/>
      <c r="Y23" s="840"/>
      <c r="Z23" s="840"/>
      <c r="AA23" s="840">
        <v>58</v>
      </c>
      <c r="AB23" s="840"/>
      <c r="AC23" s="840"/>
      <c r="AD23" s="840"/>
      <c r="AE23" s="841"/>
      <c r="AF23" s="842">
        <v>33</v>
      </c>
      <c r="AG23" s="840"/>
      <c r="AH23" s="840"/>
      <c r="AI23" s="840"/>
      <c r="AJ23" s="843"/>
      <c r="AK23" s="844"/>
      <c r="AL23" s="845"/>
      <c r="AM23" s="845"/>
      <c r="AN23" s="845"/>
      <c r="AO23" s="845"/>
      <c r="AP23" s="840">
        <v>5658</v>
      </c>
      <c r="AQ23" s="840"/>
      <c r="AR23" s="840"/>
      <c r="AS23" s="840"/>
      <c r="AT23" s="840"/>
      <c r="AU23" s="846"/>
      <c r="AV23" s="846"/>
      <c r="AW23" s="846"/>
      <c r="AX23" s="846"/>
      <c r="AY23" s="847"/>
      <c r="AZ23" s="855" t="s">
        <v>390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367</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374</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401</v>
      </c>
      <c r="C28" s="778"/>
      <c r="D28" s="778"/>
      <c r="E28" s="778"/>
      <c r="F28" s="778"/>
      <c r="G28" s="778"/>
      <c r="H28" s="778"/>
      <c r="I28" s="778"/>
      <c r="J28" s="778"/>
      <c r="K28" s="778"/>
      <c r="L28" s="778"/>
      <c r="M28" s="778"/>
      <c r="N28" s="778"/>
      <c r="O28" s="778"/>
      <c r="P28" s="779"/>
      <c r="Q28" s="868">
        <v>696</v>
      </c>
      <c r="R28" s="869"/>
      <c r="S28" s="869"/>
      <c r="T28" s="869"/>
      <c r="U28" s="869"/>
      <c r="V28" s="869">
        <v>693</v>
      </c>
      <c r="W28" s="869"/>
      <c r="X28" s="869"/>
      <c r="Y28" s="869"/>
      <c r="Z28" s="869"/>
      <c r="AA28" s="869">
        <v>3</v>
      </c>
      <c r="AB28" s="869"/>
      <c r="AC28" s="869"/>
      <c r="AD28" s="869"/>
      <c r="AE28" s="870"/>
      <c r="AF28" s="871">
        <v>3</v>
      </c>
      <c r="AG28" s="869"/>
      <c r="AH28" s="869"/>
      <c r="AI28" s="869"/>
      <c r="AJ28" s="872"/>
      <c r="AK28" s="873">
        <v>69</v>
      </c>
      <c r="AL28" s="864"/>
      <c r="AM28" s="864"/>
      <c r="AN28" s="864"/>
      <c r="AO28" s="864"/>
      <c r="AP28" s="864" t="s">
        <v>588</v>
      </c>
      <c r="AQ28" s="864"/>
      <c r="AR28" s="864"/>
      <c r="AS28" s="864"/>
      <c r="AT28" s="864"/>
      <c r="AU28" s="864" t="s">
        <v>588</v>
      </c>
      <c r="AV28" s="864"/>
      <c r="AW28" s="864"/>
      <c r="AX28" s="864"/>
      <c r="AY28" s="864"/>
      <c r="AZ28" s="865" t="s">
        <v>588</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402</v>
      </c>
      <c r="C29" s="802"/>
      <c r="D29" s="802"/>
      <c r="E29" s="802"/>
      <c r="F29" s="802"/>
      <c r="G29" s="802"/>
      <c r="H29" s="802"/>
      <c r="I29" s="802"/>
      <c r="J29" s="802"/>
      <c r="K29" s="802"/>
      <c r="L29" s="802"/>
      <c r="M29" s="802"/>
      <c r="N29" s="802"/>
      <c r="O29" s="802"/>
      <c r="P29" s="803"/>
      <c r="Q29" s="804">
        <v>792</v>
      </c>
      <c r="R29" s="805"/>
      <c r="S29" s="805"/>
      <c r="T29" s="805"/>
      <c r="U29" s="805"/>
      <c r="V29" s="805">
        <v>763</v>
      </c>
      <c r="W29" s="805"/>
      <c r="X29" s="805"/>
      <c r="Y29" s="805"/>
      <c r="Z29" s="805"/>
      <c r="AA29" s="805">
        <v>28</v>
      </c>
      <c r="AB29" s="805"/>
      <c r="AC29" s="805"/>
      <c r="AD29" s="805"/>
      <c r="AE29" s="806"/>
      <c r="AF29" s="807">
        <v>28</v>
      </c>
      <c r="AG29" s="808"/>
      <c r="AH29" s="808"/>
      <c r="AI29" s="808"/>
      <c r="AJ29" s="809"/>
      <c r="AK29" s="876">
        <v>132</v>
      </c>
      <c r="AL29" s="877"/>
      <c r="AM29" s="877"/>
      <c r="AN29" s="877"/>
      <c r="AO29" s="877"/>
      <c r="AP29" s="877" t="s">
        <v>588</v>
      </c>
      <c r="AQ29" s="877"/>
      <c r="AR29" s="877"/>
      <c r="AS29" s="877"/>
      <c r="AT29" s="877"/>
      <c r="AU29" s="877" t="s">
        <v>588</v>
      </c>
      <c r="AV29" s="877"/>
      <c r="AW29" s="877"/>
      <c r="AX29" s="877"/>
      <c r="AY29" s="877"/>
      <c r="AZ29" s="878" t="s">
        <v>588</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04">
        <v>152</v>
      </c>
      <c r="R30" s="805"/>
      <c r="S30" s="805"/>
      <c r="T30" s="805"/>
      <c r="U30" s="805"/>
      <c r="V30" s="805">
        <v>152</v>
      </c>
      <c r="W30" s="805"/>
      <c r="X30" s="805"/>
      <c r="Y30" s="805"/>
      <c r="Z30" s="805"/>
      <c r="AA30" s="805">
        <v>0</v>
      </c>
      <c r="AB30" s="805"/>
      <c r="AC30" s="805"/>
      <c r="AD30" s="805"/>
      <c r="AE30" s="806"/>
      <c r="AF30" s="807">
        <v>0</v>
      </c>
      <c r="AG30" s="808"/>
      <c r="AH30" s="808"/>
      <c r="AI30" s="808"/>
      <c r="AJ30" s="809"/>
      <c r="AK30" s="876">
        <v>103</v>
      </c>
      <c r="AL30" s="877"/>
      <c r="AM30" s="877"/>
      <c r="AN30" s="877"/>
      <c r="AO30" s="877"/>
      <c r="AP30" s="877" t="s">
        <v>588</v>
      </c>
      <c r="AQ30" s="877"/>
      <c r="AR30" s="877"/>
      <c r="AS30" s="877"/>
      <c r="AT30" s="877"/>
      <c r="AU30" s="877" t="s">
        <v>588</v>
      </c>
      <c r="AV30" s="877"/>
      <c r="AW30" s="877"/>
      <c r="AX30" s="877"/>
      <c r="AY30" s="877"/>
      <c r="AZ30" s="878" t="s">
        <v>588</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404</v>
      </c>
      <c r="C31" s="802"/>
      <c r="D31" s="802"/>
      <c r="E31" s="802"/>
      <c r="F31" s="802"/>
      <c r="G31" s="802"/>
      <c r="H31" s="802"/>
      <c r="I31" s="802"/>
      <c r="J31" s="802"/>
      <c r="K31" s="802"/>
      <c r="L31" s="802"/>
      <c r="M31" s="802"/>
      <c r="N31" s="802"/>
      <c r="O31" s="802"/>
      <c r="P31" s="803"/>
      <c r="Q31" s="804">
        <v>65</v>
      </c>
      <c r="R31" s="805"/>
      <c r="S31" s="805"/>
      <c r="T31" s="805"/>
      <c r="U31" s="805"/>
      <c r="V31" s="805">
        <v>60</v>
      </c>
      <c r="W31" s="805"/>
      <c r="X31" s="805"/>
      <c r="Y31" s="805"/>
      <c r="Z31" s="805"/>
      <c r="AA31" s="805">
        <v>6</v>
      </c>
      <c r="AB31" s="805"/>
      <c r="AC31" s="805"/>
      <c r="AD31" s="805"/>
      <c r="AE31" s="806"/>
      <c r="AF31" s="807">
        <v>146</v>
      </c>
      <c r="AG31" s="808"/>
      <c r="AH31" s="808"/>
      <c r="AI31" s="808"/>
      <c r="AJ31" s="809"/>
      <c r="AK31" s="876" t="s">
        <v>589</v>
      </c>
      <c r="AL31" s="877"/>
      <c r="AM31" s="877"/>
      <c r="AN31" s="877"/>
      <c r="AO31" s="877"/>
      <c r="AP31" s="877">
        <v>10</v>
      </c>
      <c r="AQ31" s="877"/>
      <c r="AR31" s="877"/>
      <c r="AS31" s="877"/>
      <c r="AT31" s="877"/>
      <c r="AU31" s="877" t="s">
        <v>588</v>
      </c>
      <c r="AV31" s="877"/>
      <c r="AW31" s="877"/>
      <c r="AX31" s="877"/>
      <c r="AY31" s="877"/>
      <c r="AZ31" s="878" t="s">
        <v>588</v>
      </c>
      <c r="BA31" s="878"/>
      <c r="BB31" s="878"/>
      <c r="BC31" s="878"/>
      <c r="BD31" s="878"/>
      <c r="BE31" s="874" t="s">
        <v>405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406</v>
      </c>
      <c r="C32" s="802"/>
      <c r="D32" s="802"/>
      <c r="E32" s="802"/>
      <c r="F32" s="802"/>
      <c r="G32" s="802"/>
      <c r="H32" s="802"/>
      <c r="I32" s="802"/>
      <c r="J32" s="802"/>
      <c r="K32" s="802"/>
      <c r="L32" s="802"/>
      <c r="M32" s="802"/>
      <c r="N32" s="802"/>
      <c r="O32" s="802"/>
      <c r="P32" s="803"/>
      <c r="Q32" s="804">
        <v>709</v>
      </c>
      <c r="R32" s="805"/>
      <c r="S32" s="805"/>
      <c r="T32" s="805"/>
      <c r="U32" s="805"/>
      <c r="V32" s="805">
        <v>744</v>
      </c>
      <c r="W32" s="805"/>
      <c r="X32" s="805"/>
      <c r="Y32" s="805"/>
      <c r="Z32" s="805"/>
      <c r="AA32" s="805">
        <v>-35</v>
      </c>
      <c r="AB32" s="805"/>
      <c r="AC32" s="805"/>
      <c r="AD32" s="805"/>
      <c r="AE32" s="806"/>
      <c r="AF32" s="807">
        <v>111</v>
      </c>
      <c r="AG32" s="808"/>
      <c r="AH32" s="808"/>
      <c r="AI32" s="808"/>
      <c r="AJ32" s="809"/>
      <c r="AK32" s="876">
        <v>235</v>
      </c>
      <c r="AL32" s="877"/>
      <c r="AM32" s="877"/>
      <c r="AN32" s="877"/>
      <c r="AO32" s="877"/>
      <c r="AP32" s="877">
        <v>77</v>
      </c>
      <c r="AQ32" s="877"/>
      <c r="AR32" s="877"/>
      <c r="AS32" s="877"/>
      <c r="AT32" s="877"/>
      <c r="AU32" s="877">
        <v>52</v>
      </c>
      <c r="AV32" s="877"/>
      <c r="AW32" s="877"/>
      <c r="AX32" s="877"/>
      <c r="AY32" s="877"/>
      <c r="AZ32" s="878" t="s">
        <v>588</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408</v>
      </c>
      <c r="C33" s="802"/>
      <c r="D33" s="802"/>
      <c r="E33" s="802"/>
      <c r="F33" s="802"/>
      <c r="G33" s="802"/>
      <c r="H33" s="802"/>
      <c r="I33" s="802"/>
      <c r="J33" s="802"/>
      <c r="K33" s="802"/>
      <c r="L33" s="802"/>
      <c r="M33" s="802"/>
      <c r="N33" s="802"/>
      <c r="O33" s="802"/>
      <c r="P33" s="803"/>
      <c r="Q33" s="804">
        <v>160</v>
      </c>
      <c r="R33" s="805"/>
      <c r="S33" s="805"/>
      <c r="T33" s="805"/>
      <c r="U33" s="805"/>
      <c r="V33" s="805">
        <v>160</v>
      </c>
      <c r="W33" s="805"/>
      <c r="X33" s="805"/>
      <c r="Y33" s="805"/>
      <c r="Z33" s="805"/>
      <c r="AA33" s="805">
        <v>1</v>
      </c>
      <c r="AB33" s="805"/>
      <c r="AC33" s="805"/>
      <c r="AD33" s="805"/>
      <c r="AE33" s="806"/>
      <c r="AF33" s="807">
        <v>1</v>
      </c>
      <c r="AG33" s="808"/>
      <c r="AH33" s="808"/>
      <c r="AI33" s="808"/>
      <c r="AJ33" s="809"/>
      <c r="AK33" s="876">
        <v>13</v>
      </c>
      <c r="AL33" s="877"/>
      <c r="AM33" s="877"/>
      <c r="AN33" s="877"/>
      <c r="AO33" s="877"/>
      <c r="AP33" s="877">
        <v>191</v>
      </c>
      <c r="AQ33" s="877"/>
      <c r="AR33" s="877"/>
      <c r="AS33" s="877"/>
      <c r="AT33" s="877"/>
      <c r="AU33" s="877">
        <v>97</v>
      </c>
      <c r="AV33" s="877"/>
      <c r="AW33" s="877"/>
      <c r="AX33" s="877"/>
      <c r="AY33" s="877"/>
      <c r="AZ33" s="878" t="s">
        <v>588</v>
      </c>
      <c r="BA33" s="878"/>
      <c r="BB33" s="878"/>
      <c r="BC33" s="878"/>
      <c r="BD33" s="878"/>
      <c r="BE33" s="874" t="s">
        <v>409</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289</v>
      </c>
      <c r="AG63" s="888"/>
      <c r="AH63" s="888"/>
      <c r="AI63" s="888"/>
      <c r="AJ63" s="889"/>
      <c r="AK63" s="890"/>
      <c r="AL63" s="885"/>
      <c r="AM63" s="885"/>
      <c r="AN63" s="885"/>
      <c r="AO63" s="885"/>
      <c r="AP63" s="888">
        <v>278</v>
      </c>
      <c r="AQ63" s="888"/>
      <c r="AR63" s="888"/>
      <c r="AS63" s="888"/>
      <c r="AT63" s="888"/>
      <c r="AU63" s="888">
        <v>149</v>
      </c>
      <c r="AV63" s="888"/>
      <c r="AW63" s="888"/>
      <c r="AX63" s="888"/>
      <c r="AY63" s="888"/>
      <c r="AZ63" s="892"/>
      <c r="BA63" s="892"/>
      <c r="BB63" s="892"/>
      <c r="BC63" s="892"/>
      <c r="BD63" s="892"/>
      <c r="BE63" s="893"/>
      <c r="BF63" s="893"/>
      <c r="BG63" s="893"/>
      <c r="BH63" s="893"/>
      <c r="BI63" s="894"/>
      <c r="BJ63" s="895" t="s">
        <v>128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413</v>
      </c>
      <c r="B66" s="787"/>
      <c r="C66" s="787"/>
      <c r="D66" s="787"/>
      <c r="E66" s="787"/>
      <c r="F66" s="787"/>
      <c r="G66" s="787"/>
      <c r="H66" s="787"/>
      <c r="I66" s="787"/>
      <c r="J66" s="787"/>
      <c r="K66" s="787"/>
      <c r="L66" s="787"/>
      <c r="M66" s="787"/>
      <c r="N66" s="787"/>
      <c r="O66" s="787"/>
      <c r="P66" s="788"/>
      <c r="Q66" s="763" t="s">
        <v>393</v>
      </c>
      <c r="R66" s="764"/>
      <c r="S66" s="764"/>
      <c r="T66" s="764"/>
      <c r="U66" s="765"/>
      <c r="V66" s="763" t="s">
        <v>414</v>
      </c>
      <c r="W66" s="764"/>
      <c r="X66" s="764"/>
      <c r="Y66" s="764"/>
      <c r="Z66" s="765"/>
      <c r="AA66" s="763" t="s">
        <v>395</v>
      </c>
      <c r="AB66" s="764"/>
      <c r="AC66" s="764"/>
      <c r="AD66" s="764"/>
      <c r="AE66" s="765"/>
      <c r="AF66" s="898" t="s">
        <v>415</v>
      </c>
      <c r="AG66" s="859"/>
      <c r="AH66" s="859"/>
      <c r="AI66" s="859"/>
      <c r="AJ66" s="899"/>
      <c r="AK66" s="763" t="s">
        <v>416</v>
      </c>
      <c r="AL66" s="787"/>
      <c r="AM66" s="787"/>
      <c r="AN66" s="787"/>
      <c r="AO66" s="788"/>
      <c r="AP66" s="763" t="s">
        <v>417</v>
      </c>
      <c r="AQ66" s="764"/>
      <c r="AR66" s="764"/>
      <c r="AS66" s="764"/>
      <c r="AT66" s="765"/>
      <c r="AU66" s="763" t="s">
        <v>418</v>
      </c>
      <c r="AV66" s="764"/>
      <c r="AW66" s="764"/>
      <c r="AX66" s="764"/>
      <c r="AY66" s="765"/>
      <c r="AZ66" s="763" t="s">
        <v>374</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578</v>
      </c>
      <c r="C68" s="916"/>
      <c r="D68" s="916"/>
      <c r="E68" s="916"/>
      <c r="F68" s="916"/>
      <c r="G68" s="916"/>
      <c r="H68" s="916"/>
      <c r="I68" s="916"/>
      <c r="J68" s="916"/>
      <c r="K68" s="916"/>
      <c r="L68" s="916"/>
      <c r="M68" s="916"/>
      <c r="N68" s="916"/>
      <c r="O68" s="916"/>
      <c r="P68" s="917"/>
      <c r="Q68" s="918">
        <v>8036</v>
      </c>
      <c r="R68" s="919"/>
      <c r="S68" s="919"/>
      <c r="T68" s="919"/>
      <c r="U68" s="920"/>
      <c r="V68" s="912">
        <v>6850</v>
      </c>
      <c r="W68" s="912"/>
      <c r="X68" s="912"/>
      <c r="Y68" s="912"/>
      <c r="Z68" s="912"/>
      <c r="AA68" s="912">
        <v>1185</v>
      </c>
      <c r="AB68" s="912"/>
      <c r="AC68" s="912"/>
      <c r="AD68" s="912"/>
      <c r="AE68" s="912"/>
      <c r="AF68" s="912">
        <v>1185</v>
      </c>
      <c r="AG68" s="912"/>
      <c r="AH68" s="912"/>
      <c r="AI68" s="912"/>
      <c r="AJ68" s="912"/>
      <c r="AK68" s="912">
        <v>16</v>
      </c>
      <c r="AL68" s="912"/>
      <c r="AM68" s="912"/>
      <c r="AN68" s="912"/>
      <c r="AO68" s="912"/>
      <c r="AP68" s="912" t="s">
        <v>589</v>
      </c>
      <c r="AQ68" s="912"/>
      <c r="AR68" s="912"/>
      <c r="AS68" s="912"/>
      <c r="AT68" s="912"/>
      <c r="AU68" s="912" t="s">
        <v>588</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21" t="s">
        <v>579</v>
      </c>
      <c r="C69" s="922"/>
      <c r="D69" s="922"/>
      <c r="E69" s="922"/>
      <c r="F69" s="922"/>
      <c r="G69" s="922"/>
      <c r="H69" s="922"/>
      <c r="I69" s="922"/>
      <c r="J69" s="922"/>
      <c r="K69" s="922"/>
      <c r="L69" s="922"/>
      <c r="M69" s="922"/>
      <c r="N69" s="922"/>
      <c r="O69" s="922"/>
      <c r="P69" s="923"/>
      <c r="Q69" s="924">
        <v>339</v>
      </c>
      <c r="R69" s="877"/>
      <c r="S69" s="877"/>
      <c r="T69" s="877"/>
      <c r="U69" s="877"/>
      <c r="V69" s="877">
        <v>306</v>
      </c>
      <c r="W69" s="877"/>
      <c r="X69" s="877"/>
      <c r="Y69" s="877"/>
      <c r="Z69" s="877"/>
      <c r="AA69" s="877">
        <v>33</v>
      </c>
      <c r="AB69" s="877"/>
      <c r="AC69" s="877"/>
      <c r="AD69" s="877"/>
      <c r="AE69" s="877"/>
      <c r="AF69" s="877">
        <v>33</v>
      </c>
      <c r="AG69" s="877"/>
      <c r="AH69" s="877"/>
      <c r="AI69" s="877"/>
      <c r="AJ69" s="877"/>
      <c r="AK69" s="877">
        <v>10</v>
      </c>
      <c r="AL69" s="877"/>
      <c r="AM69" s="877"/>
      <c r="AN69" s="877"/>
      <c r="AO69" s="877"/>
      <c r="AP69" s="877">
        <v>136</v>
      </c>
      <c r="AQ69" s="877"/>
      <c r="AR69" s="877"/>
      <c r="AS69" s="877"/>
      <c r="AT69" s="877"/>
      <c r="AU69" s="877" t="s">
        <v>588</v>
      </c>
      <c r="AV69" s="877"/>
      <c r="AW69" s="877"/>
      <c r="AX69" s="877"/>
      <c r="AY69" s="877"/>
      <c r="AZ69" s="925"/>
      <c r="BA69" s="925"/>
      <c r="BB69" s="925"/>
      <c r="BC69" s="925"/>
      <c r="BD69" s="926"/>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21" t="s">
        <v>580</v>
      </c>
      <c r="C70" s="922"/>
      <c r="D70" s="922"/>
      <c r="E70" s="922"/>
      <c r="F70" s="922"/>
      <c r="G70" s="922"/>
      <c r="H70" s="922"/>
      <c r="I70" s="922"/>
      <c r="J70" s="922"/>
      <c r="K70" s="922"/>
      <c r="L70" s="922"/>
      <c r="M70" s="922"/>
      <c r="N70" s="922"/>
      <c r="O70" s="922"/>
      <c r="P70" s="923"/>
      <c r="Q70" s="924">
        <v>111</v>
      </c>
      <c r="R70" s="877"/>
      <c r="S70" s="877"/>
      <c r="T70" s="877"/>
      <c r="U70" s="877"/>
      <c r="V70" s="877">
        <v>111</v>
      </c>
      <c r="W70" s="877"/>
      <c r="X70" s="877"/>
      <c r="Y70" s="877"/>
      <c r="Z70" s="877"/>
      <c r="AA70" s="877">
        <v>1</v>
      </c>
      <c r="AB70" s="877"/>
      <c r="AC70" s="877"/>
      <c r="AD70" s="877"/>
      <c r="AE70" s="877"/>
      <c r="AF70" s="877">
        <v>1</v>
      </c>
      <c r="AG70" s="877"/>
      <c r="AH70" s="877"/>
      <c r="AI70" s="877"/>
      <c r="AJ70" s="877"/>
      <c r="AK70" s="877" t="s">
        <v>589</v>
      </c>
      <c r="AL70" s="877"/>
      <c r="AM70" s="877"/>
      <c r="AN70" s="877"/>
      <c r="AO70" s="877"/>
      <c r="AP70" s="877" t="s">
        <v>589</v>
      </c>
      <c r="AQ70" s="877"/>
      <c r="AR70" s="877"/>
      <c r="AS70" s="877"/>
      <c r="AT70" s="877"/>
      <c r="AU70" s="877" t="s">
        <v>588</v>
      </c>
      <c r="AV70" s="877"/>
      <c r="AW70" s="877"/>
      <c r="AX70" s="877"/>
      <c r="AY70" s="877"/>
      <c r="AZ70" s="925"/>
      <c r="BA70" s="925"/>
      <c r="BB70" s="925"/>
      <c r="BC70" s="925"/>
      <c r="BD70" s="926"/>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21" t="s">
        <v>581</v>
      </c>
      <c r="C71" s="922"/>
      <c r="D71" s="922"/>
      <c r="E71" s="922"/>
      <c r="F71" s="922"/>
      <c r="G71" s="922"/>
      <c r="H71" s="922"/>
      <c r="I71" s="922"/>
      <c r="J71" s="922"/>
      <c r="K71" s="922"/>
      <c r="L71" s="922"/>
      <c r="M71" s="922"/>
      <c r="N71" s="922"/>
      <c r="O71" s="922"/>
      <c r="P71" s="923"/>
      <c r="Q71" s="924">
        <v>53</v>
      </c>
      <c r="R71" s="877"/>
      <c r="S71" s="877"/>
      <c r="T71" s="877"/>
      <c r="U71" s="877"/>
      <c r="V71" s="877">
        <v>49</v>
      </c>
      <c r="W71" s="877"/>
      <c r="X71" s="877"/>
      <c r="Y71" s="877"/>
      <c r="Z71" s="877"/>
      <c r="AA71" s="877">
        <v>4</v>
      </c>
      <c r="AB71" s="877"/>
      <c r="AC71" s="877"/>
      <c r="AD71" s="877"/>
      <c r="AE71" s="877"/>
      <c r="AF71" s="877">
        <v>4</v>
      </c>
      <c r="AG71" s="877"/>
      <c r="AH71" s="877"/>
      <c r="AI71" s="877"/>
      <c r="AJ71" s="877"/>
      <c r="AK71" s="877" t="s">
        <v>589</v>
      </c>
      <c r="AL71" s="877"/>
      <c r="AM71" s="877"/>
      <c r="AN71" s="877"/>
      <c r="AO71" s="877"/>
      <c r="AP71" s="877" t="s">
        <v>589</v>
      </c>
      <c r="AQ71" s="877"/>
      <c r="AR71" s="877"/>
      <c r="AS71" s="877"/>
      <c r="AT71" s="877"/>
      <c r="AU71" s="877" t="s">
        <v>588</v>
      </c>
      <c r="AV71" s="877"/>
      <c r="AW71" s="877"/>
      <c r="AX71" s="877"/>
      <c r="AY71" s="877"/>
      <c r="AZ71" s="925"/>
      <c r="BA71" s="925"/>
      <c r="BB71" s="925"/>
      <c r="BC71" s="925"/>
      <c r="BD71" s="926"/>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21" t="s">
        <v>582</v>
      </c>
      <c r="C72" s="922"/>
      <c r="D72" s="922"/>
      <c r="E72" s="922"/>
      <c r="F72" s="922"/>
      <c r="G72" s="922"/>
      <c r="H72" s="922"/>
      <c r="I72" s="922"/>
      <c r="J72" s="922"/>
      <c r="K72" s="922"/>
      <c r="L72" s="922"/>
      <c r="M72" s="922"/>
      <c r="N72" s="922"/>
      <c r="O72" s="922"/>
      <c r="P72" s="923"/>
      <c r="Q72" s="924">
        <v>138</v>
      </c>
      <c r="R72" s="877"/>
      <c r="S72" s="877"/>
      <c r="T72" s="877"/>
      <c r="U72" s="877"/>
      <c r="V72" s="877">
        <v>118</v>
      </c>
      <c r="W72" s="877"/>
      <c r="X72" s="877"/>
      <c r="Y72" s="877"/>
      <c r="Z72" s="877"/>
      <c r="AA72" s="877">
        <v>20</v>
      </c>
      <c r="AB72" s="877"/>
      <c r="AC72" s="877"/>
      <c r="AD72" s="877"/>
      <c r="AE72" s="877"/>
      <c r="AF72" s="877">
        <v>20</v>
      </c>
      <c r="AG72" s="877"/>
      <c r="AH72" s="877"/>
      <c r="AI72" s="877"/>
      <c r="AJ72" s="877"/>
      <c r="AK72" s="877" t="s">
        <v>589</v>
      </c>
      <c r="AL72" s="877"/>
      <c r="AM72" s="877"/>
      <c r="AN72" s="877"/>
      <c r="AO72" s="877"/>
      <c r="AP72" s="877" t="s">
        <v>589</v>
      </c>
      <c r="AQ72" s="877"/>
      <c r="AR72" s="877"/>
      <c r="AS72" s="877"/>
      <c r="AT72" s="877"/>
      <c r="AU72" s="877" t="s">
        <v>588</v>
      </c>
      <c r="AV72" s="877"/>
      <c r="AW72" s="877"/>
      <c r="AX72" s="877"/>
      <c r="AY72" s="877"/>
      <c r="AZ72" s="925"/>
      <c r="BA72" s="925"/>
      <c r="BB72" s="925"/>
      <c r="BC72" s="925"/>
      <c r="BD72" s="926"/>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21" t="s">
        <v>583</v>
      </c>
      <c r="C73" s="922"/>
      <c r="D73" s="922"/>
      <c r="E73" s="922"/>
      <c r="F73" s="922"/>
      <c r="G73" s="922"/>
      <c r="H73" s="922"/>
      <c r="I73" s="922"/>
      <c r="J73" s="922"/>
      <c r="K73" s="922"/>
      <c r="L73" s="922"/>
      <c r="M73" s="922"/>
      <c r="N73" s="922"/>
      <c r="O73" s="922"/>
      <c r="P73" s="923"/>
      <c r="Q73" s="924">
        <v>128</v>
      </c>
      <c r="R73" s="877"/>
      <c r="S73" s="877"/>
      <c r="T73" s="877"/>
      <c r="U73" s="877"/>
      <c r="V73" s="877">
        <v>127</v>
      </c>
      <c r="W73" s="877"/>
      <c r="X73" s="877"/>
      <c r="Y73" s="877"/>
      <c r="Z73" s="877"/>
      <c r="AA73" s="877">
        <v>1</v>
      </c>
      <c r="AB73" s="877"/>
      <c r="AC73" s="877"/>
      <c r="AD73" s="877"/>
      <c r="AE73" s="877"/>
      <c r="AF73" s="877">
        <v>1</v>
      </c>
      <c r="AG73" s="877"/>
      <c r="AH73" s="877"/>
      <c r="AI73" s="877"/>
      <c r="AJ73" s="877"/>
      <c r="AK73" s="877">
        <v>25</v>
      </c>
      <c r="AL73" s="877"/>
      <c r="AM73" s="877"/>
      <c r="AN73" s="877"/>
      <c r="AO73" s="877"/>
      <c r="AP73" s="877" t="s">
        <v>589</v>
      </c>
      <c r="AQ73" s="877"/>
      <c r="AR73" s="877"/>
      <c r="AS73" s="877"/>
      <c r="AT73" s="877"/>
      <c r="AU73" s="877" t="s">
        <v>588</v>
      </c>
      <c r="AV73" s="877"/>
      <c r="AW73" s="877"/>
      <c r="AX73" s="877"/>
      <c r="AY73" s="877"/>
      <c r="AZ73" s="925"/>
      <c r="BA73" s="925"/>
      <c r="BB73" s="925"/>
      <c r="BC73" s="925"/>
      <c r="BD73" s="926"/>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21" t="s">
        <v>584</v>
      </c>
      <c r="C74" s="922"/>
      <c r="D74" s="922"/>
      <c r="E74" s="922"/>
      <c r="F74" s="922"/>
      <c r="G74" s="922"/>
      <c r="H74" s="922"/>
      <c r="I74" s="922"/>
      <c r="J74" s="922"/>
      <c r="K74" s="922"/>
      <c r="L74" s="922"/>
      <c r="M74" s="922"/>
      <c r="N74" s="922"/>
      <c r="O74" s="922"/>
      <c r="P74" s="923"/>
      <c r="Q74" s="924">
        <v>109</v>
      </c>
      <c r="R74" s="877"/>
      <c r="S74" s="877"/>
      <c r="T74" s="877"/>
      <c r="U74" s="877"/>
      <c r="V74" s="877">
        <v>100</v>
      </c>
      <c r="W74" s="877"/>
      <c r="X74" s="877"/>
      <c r="Y74" s="877"/>
      <c r="Z74" s="877"/>
      <c r="AA74" s="877">
        <v>9</v>
      </c>
      <c r="AB74" s="877"/>
      <c r="AC74" s="877"/>
      <c r="AD74" s="877"/>
      <c r="AE74" s="877"/>
      <c r="AF74" s="877">
        <v>9</v>
      </c>
      <c r="AG74" s="877"/>
      <c r="AH74" s="877"/>
      <c r="AI74" s="877"/>
      <c r="AJ74" s="877"/>
      <c r="AK74" s="877">
        <v>9</v>
      </c>
      <c r="AL74" s="877"/>
      <c r="AM74" s="877"/>
      <c r="AN74" s="877"/>
      <c r="AO74" s="877"/>
      <c r="AP74" s="877" t="s">
        <v>589</v>
      </c>
      <c r="AQ74" s="877"/>
      <c r="AR74" s="877"/>
      <c r="AS74" s="877"/>
      <c r="AT74" s="877"/>
      <c r="AU74" s="877" t="s">
        <v>588</v>
      </c>
      <c r="AV74" s="877"/>
      <c r="AW74" s="877"/>
      <c r="AX74" s="877"/>
      <c r="AY74" s="877"/>
      <c r="AZ74" s="925"/>
      <c r="BA74" s="925"/>
      <c r="BB74" s="925"/>
      <c r="BC74" s="925"/>
      <c r="BD74" s="926"/>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21" t="s">
        <v>585</v>
      </c>
      <c r="C75" s="922"/>
      <c r="D75" s="922"/>
      <c r="E75" s="922"/>
      <c r="F75" s="922"/>
      <c r="G75" s="922"/>
      <c r="H75" s="922"/>
      <c r="I75" s="922"/>
      <c r="J75" s="922"/>
      <c r="K75" s="922"/>
      <c r="L75" s="922"/>
      <c r="M75" s="922"/>
      <c r="N75" s="922"/>
      <c r="O75" s="922"/>
      <c r="P75" s="923"/>
      <c r="Q75" s="927">
        <v>1406</v>
      </c>
      <c r="R75" s="928"/>
      <c r="S75" s="928"/>
      <c r="T75" s="928"/>
      <c r="U75" s="876"/>
      <c r="V75" s="929">
        <v>1393</v>
      </c>
      <c r="W75" s="928"/>
      <c r="X75" s="928"/>
      <c r="Y75" s="928"/>
      <c r="Z75" s="876"/>
      <c r="AA75" s="929">
        <v>13</v>
      </c>
      <c r="AB75" s="928"/>
      <c r="AC75" s="928"/>
      <c r="AD75" s="928"/>
      <c r="AE75" s="876"/>
      <c r="AF75" s="929">
        <v>6</v>
      </c>
      <c r="AG75" s="928"/>
      <c r="AH75" s="928"/>
      <c r="AI75" s="928"/>
      <c r="AJ75" s="876"/>
      <c r="AK75" s="929">
        <v>32</v>
      </c>
      <c r="AL75" s="928"/>
      <c r="AM75" s="928"/>
      <c r="AN75" s="928"/>
      <c r="AO75" s="876"/>
      <c r="AP75" s="929" t="s">
        <v>589</v>
      </c>
      <c r="AQ75" s="928"/>
      <c r="AR75" s="928"/>
      <c r="AS75" s="928"/>
      <c r="AT75" s="876"/>
      <c r="AU75" s="929" t="s">
        <v>588</v>
      </c>
      <c r="AV75" s="928"/>
      <c r="AW75" s="928"/>
      <c r="AX75" s="928"/>
      <c r="AY75" s="876"/>
      <c r="AZ75" s="925"/>
      <c r="BA75" s="925"/>
      <c r="BB75" s="925"/>
      <c r="BC75" s="925"/>
      <c r="BD75" s="926"/>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21" t="s">
        <v>586</v>
      </c>
      <c r="C76" s="922"/>
      <c r="D76" s="922"/>
      <c r="E76" s="922"/>
      <c r="F76" s="922"/>
      <c r="G76" s="922"/>
      <c r="H76" s="922"/>
      <c r="I76" s="922"/>
      <c r="J76" s="922"/>
      <c r="K76" s="922"/>
      <c r="L76" s="922"/>
      <c r="M76" s="922"/>
      <c r="N76" s="922"/>
      <c r="O76" s="922"/>
      <c r="P76" s="923"/>
      <c r="Q76" s="927">
        <v>152324</v>
      </c>
      <c r="R76" s="928"/>
      <c r="S76" s="928"/>
      <c r="T76" s="928"/>
      <c r="U76" s="876"/>
      <c r="V76" s="929">
        <v>150619</v>
      </c>
      <c r="W76" s="928"/>
      <c r="X76" s="928"/>
      <c r="Y76" s="928"/>
      <c r="Z76" s="876"/>
      <c r="AA76" s="929">
        <v>1705</v>
      </c>
      <c r="AB76" s="928"/>
      <c r="AC76" s="928"/>
      <c r="AD76" s="928"/>
      <c r="AE76" s="876"/>
      <c r="AF76" s="929">
        <v>1705</v>
      </c>
      <c r="AG76" s="928"/>
      <c r="AH76" s="928"/>
      <c r="AI76" s="928"/>
      <c r="AJ76" s="876"/>
      <c r="AK76" s="929">
        <v>1311</v>
      </c>
      <c r="AL76" s="928"/>
      <c r="AM76" s="928"/>
      <c r="AN76" s="928"/>
      <c r="AO76" s="876"/>
      <c r="AP76" s="929" t="s">
        <v>589</v>
      </c>
      <c r="AQ76" s="928"/>
      <c r="AR76" s="928"/>
      <c r="AS76" s="928"/>
      <c r="AT76" s="876"/>
      <c r="AU76" s="929" t="s">
        <v>588</v>
      </c>
      <c r="AV76" s="928"/>
      <c r="AW76" s="928"/>
      <c r="AX76" s="928"/>
      <c r="AY76" s="876"/>
      <c r="AZ76" s="925"/>
      <c r="BA76" s="925"/>
      <c r="BB76" s="925"/>
      <c r="BC76" s="925"/>
      <c r="BD76" s="926"/>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21" t="s">
        <v>587</v>
      </c>
      <c r="C77" s="922"/>
      <c r="D77" s="922"/>
      <c r="E77" s="922"/>
      <c r="F77" s="922"/>
      <c r="G77" s="922"/>
      <c r="H77" s="922"/>
      <c r="I77" s="922"/>
      <c r="J77" s="922"/>
      <c r="K77" s="922"/>
      <c r="L77" s="922"/>
      <c r="M77" s="922"/>
      <c r="N77" s="922"/>
      <c r="O77" s="922"/>
      <c r="P77" s="923"/>
      <c r="Q77" s="927">
        <v>341</v>
      </c>
      <c r="R77" s="928"/>
      <c r="S77" s="928"/>
      <c r="T77" s="928"/>
      <c r="U77" s="876"/>
      <c r="V77" s="929">
        <v>337</v>
      </c>
      <c r="W77" s="928"/>
      <c r="X77" s="928"/>
      <c r="Y77" s="928"/>
      <c r="Z77" s="876"/>
      <c r="AA77" s="929">
        <v>8</v>
      </c>
      <c r="AB77" s="928"/>
      <c r="AC77" s="928"/>
      <c r="AD77" s="928"/>
      <c r="AE77" s="876"/>
      <c r="AF77" s="929">
        <v>8</v>
      </c>
      <c r="AG77" s="928"/>
      <c r="AH77" s="928"/>
      <c r="AI77" s="928"/>
      <c r="AJ77" s="876"/>
      <c r="AK77" s="929" t="s">
        <v>589</v>
      </c>
      <c r="AL77" s="928"/>
      <c r="AM77" s="928"/>
      <c r="AN77" s="928"/>
      <c r="AO77" s="876"/>
      <c r="AP77" s="929">
        <v>60</v>
      </c>
      <c r="AQ77" s="928"/>
      <c r="AR77" s="928"/>
      <c r="AS77" s="928"/>
      <c r="AT77" s="876"/>
      <c r="AU77" s="929" t="s">
        <v>588</v>
      </c>
      <c r="AV77" s="928"/>
      <c r="AW77" s="928"/>
      <c r="AX77" s="928"/>
      <c r="AY77" s="876"/>
      <c r="AZ77" s="925"/>
      <c r="BA77" s="925"/>
      <c r="BB77" s="925"/>
      <c r="BC77" s="925"/>
      <c r="BD77" s="926"/>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21"/>
      <c r="C78" s="922"/>
      <c r="D78" s="922"/>
      <c r="E78" s="922"/>
      <c r="F78" s="922"/>
      <c r="G78" s="922"/>
      <c r="H78" s="922"/>
      <c r="I78" s="922"/>
      <c r="J78" s="922"/>
      <c r="K78" s="922"/>
      <c r="L78" s="922"/>
      <c r="M78" s="922"/>
      <c r="N78" s="922"/>
      <c r="O78" s="922"/>
      <c r="P78" s="923"/>
      <c r="Q78" s="924"/>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5"/>
      <c r="BA78" s="925"/>
      <c r="BB78" s="925"/>
      <c r="BC78" s="925"/>
      <c r="BD78" s="926"/>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21"/>
      <c r="C79" s="922"/>
      <c r="D79" s="922"/>
      <c r="E79" s="922"/>
      <c r="F79" s="922"/>
      <c r="G79" s="922"/>
      <c r="H79" s="922"/>
      <c r="I79" s="922"/>
      <c r="J79" s="922"/>
      <c r="K79" s="922"/>
      <c r="L79" s="922"/>
      <c r="M79" s="922"/>
      <c r="N79" s="922"/>
      <c r="O79" s="922"/>
      <c r="P79" s="923"/>
      <c r="Q79" s="924"/>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5"/>
      <c r="BA79" s="925"/>
      <c r="BB79" s="925"/>
      <c r="BC79" s="925"/>
      <c r="BD79" s="926"/>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21"/>
      <c r="C80" s="922"/>
      <c r="D80" s="922"/>
      <c r="E80" s="922"/>
      <c r="F80" s="922"/>
      <c r="G80" s="922"/>
      <c r="H80" s="922"/>
      <c r="I80" s="922"/>
      <c r="J80" s="922"/>
      <c r="K80" s="922"/>
      <c r="L80" s="922"/>
      <c r="M80" s="922"/>
      <c r="N80" s="922"/>
      <c r="O80" s="922"/>
      <c r="P80" s="923"/>
      <c r="Q80" s="924"/>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5"/>
      <c r="BA80" s="925"/>
      <c r="BB80" s="925"/>
      <c r="BC80" s="925"/>
      <c r="BD80" s="926"/>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21"/>
      <c r="C81" s="922"/>
      <c r="D81" s="922"/>
      <c r="E81" s="922"/>
      <c r="F81" s="922"/>
      <c r="G81" s="922"/>
      <c r="H81" s="922"/>
      <c r="I81" s="922"/>
      <c r="J81" s="922"/>
      <c r="K81" s="922"/>
      <c r="L81" s="922"/>
      <c r="M81" s="922"/>
      <c r="N81" s="922"/>
      <c r="O81" s="922"/>
      <c r="P81" s="923"/>
      <c r="Q81" s="924"/>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5"/>
      <c r="BA81" s="925"/>
      <c r="BB81" s="925"/>
      <c r="BC81" s="925"/>
      <c r="BD81" s="926"/>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21"/>
      <c r="C82" s="922"/>
      <c r="D82" s="922"/>
      <c r="E82" s="922"/>
      <c r="F82" s="922"/>
      <c r="G82" s="922"/>
      <c r="H82" s="922"/>
      <c r="I82" s="922"/>
      <c r="J82" s="922"/>
      <c r="K82" s="922"/>
      <c r="L82" s="922"/>
      <c r="M82" s="922"/>
      <c r="N82" s="922"/>
      <c r="O82" s="922"/>
      <c r="P82" s="923"/>
      <c r="Q82" s="924"/>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5"/>
      <c r="BA82" s="925"/>
      <c r="BB82" s="925"/>
      <c r="BC82" s="925"/>
      <c r="BD82" s="926"/>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21"/>
      <c r="C83" s="922"/>
      <c r="D83" s="922"/>
      <c r="E83" s="922"/>
      <c r="F83" s="922"/>
      <c r="G83" s="922"/>
      <c r="H83" s="922"/>
      <c r="I83" s="922"/>
      <c r="J83" s="922"/>
      <c r="K83" s="922"/>
      <c r="L83" s="922"/>
      <c r="M83" s="922"/>
      <c r="N83" s="922"/>
      <c r="O83" s="922"/>
      <c r="P83" s="923"/>
      <c r="Q83" s="924"/>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5"/>
      <c r="BA83" s="925"/>
      <c r="BB83" s="925"/>
      <c r="BC83" s="925"/>
      <c r="BD83" s="926"/>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21"/>
      <c r="C84" s="922"/>
      <c r="D84" s="922"/>
      <c r="E84" s="922"/>
      <c r="F84" s="922"/>
      <c r="G84" s="922"/>
      <c r="H84" s="922"/>
      <c r="I84" s="922"/>
      <c r="J84" s="922"/>
      <c r="K84" s="922"/>
      <c r="L84" s="922"/>
      <c r="M84" s="922"/>
      <c r="N84" s="922"/>
      <c r="O84" s="922"/>
      <c r="P84" s="923"/>
      <c r="Q84" s="924"/>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5"/>
      <c r="BA84" s="925"/>
      <c r="BB84" s="925"/>
      <c r="BC84" s="925"/>
      <c r="BD84" s="926"/>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21"/>
      <c r="C85" s="922"/>
      <c r="D85" s="922"/>
      <c r="E85" s="922"/>
      <c r="F85" s="922"/>
      <c r="G85" s="922"/>
      <c r="H85" s="922"/>
      <c r="I85" s="922"/>
      <c r="J85" s="922"/>
      <c r="K85" s="922"/>
      <c r="L85" s="922"/>
      <c r="M85" s="922"/>
      <c r="N85" s="922"/>
      <c r="O85" s="922"/>
      <c r="P85" s="923"/>
      <c r="Q85" s="924"/>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5"/>
      <c r="BA85" s="925"/>
      <c r="BB85" s="925"/>
      <c r="BC85" s="925"/>
      <c r="BD85" s="926"/>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21"/>
      <c r="C86" s="922"/>
      <c r="D86" s="922"/>
      <c r="E86" s="922"/>
      <c r="F86" s="922"/>
      <c r="G86" s="922"/>
      <c r="H86" s="922"/>
      <c r="I86" s="922"/>
      <c r="J86" s="922"/>
      <c r="K86" s="922"/>
      <c r="L86" s="922"/>
      <c r="M86" s="922"/>
      <c r="N86" s="922"/>
      <c r="O86" s="922"/>
      <c r="P86" s="923"/>
      <c r="Q86" s="924"/>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5"/>
      <c r="BA86" s="925"/>
      <c r="BB86" s="925"/>
      <c r="BC86" s="925"/>
      <c r="BD86" s="926"/>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388</v>
      </c>
      <c r="B88" s="836" t="s">
        <v>419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2972</v>
      </c>
      <c r="AG88" s="888"/>
      <c r="AH88" s="888"/>
      <c r="AI88" s="888"/>
      <c r="AJ88" s="888"/>
      <c r="AK88" s="885"/>
      <c r="AL88" s="885"/>
      <c r="AM88" s="885"/>
      <c r="AN88" s="885"/>
      <c r="AO88" s="885"/>
      <c r="AP88" s="888">
        <v>196</v>
      </c>
      <c r="AQ88" s="888"/>
      <c r="AR88" s="888"/>
      <c r="AS88" s="888"/>
      <c r="AT88" s="888"/>
      <c r="AU88" s="888" t="s">
        <v>589</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420</v>
      </c>
      <c r="BS102" s="837"/>
      <c r="BT102" s="837"/>
      <c r="BU102" s="837"/>
      <c r="BV102" s="837"/>
      <c r="BW102" s="837"/>
      <c r="BX102" s="837"/>
      <c r="BY102" s="837"/>
      <c r="BZ102" s="837"/>
      <c r="CA102" s="837"/>
      <c r="CB102" s="837"/>
      <c r="CC102" s="837"/>
      <c r="CD102" s="837"/>
      <c r="CE102" s="837"/>
      <c r="CF102" s="837"/>
      <c r="CG102" s="838"/>
      <c r="CH102" s="937"/>
      <c r="CI102" s="938"/>
      <c r="CJ102" s="938"/>
      <c r="CK102" s="938"/>
      <c r="CL102" s="939"/>
      <c r="CM102" s="937"/>
      <c r="CN102" s="938"/>
      <c r="CO102" s="938"/>
      <c r="CP102" s="938"/>
      <c r="CQ102" s="939"/>
      <c r="CR102" s="940"/>
      <c r="CS102" s="896"/>
      <c r="CT102" s="896"/>
      <c r="CU102" s="896"/>
      <c r="CV102" s="941"/>
      <c r="CW102" s="940"/>
      <c r="CX102" s="896"/>
      <c r="CY102" s="896"/>
      <c r="CZ102" s="896"/>
      <c r="DA102" s="941"/>
      <c r="DB102" s="940"/>
      <c r="DC102" s="896"/>
      <c r="DD102" s="896"/>
      <c r="DE102" s="896"/>
      <c r="DF102" s="941"/>
      <c r="DG102" s="940"/>
      <c r="DH102" s="896"/>
      <c r="DI102" s="896"/>
      <c r="DJ102" s="896"/>
      <c r="DK102" s="941"/>
      <c r="DL102" s="940"/>
      <c r="DM102" s="896"/>
      <c r="DN102" s="896"/>
      <c r="DO102" s="896"/>
      <c r="DP102" s="941"/>
      <c r="DQ102" s="940"/>
      <c r="DR102" s="896"/>
      <c r="DS102" s="896"/>
      <c r="DT102" s="896"/>
      <c r="DU102" s="941"/>
      <c r="DV102" s="964"/>
      <c r="DW102" s="965"/>
      <c r="DX102" s="965"/>
      <c r="DY102" s="965"/>
      <c r="DZ102" s="966"/>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7" customFormat="1" ht="26.25" customHeight="1" x14ac:dyDescent="0.15">
      <c r="A109" s="962" t="s">
        <v>427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428</v>
      </c>
      <c r="AB109" s="943"/>
      <c r="AC109" s="943"/>
      <c r="AD109" s="943"/>
      <c r="AE109" s="944"/>
      <c r="AF109" s="942" t="s">
        <v>303</v>
      </c>
      <c r="AG109" s="943"/>
      <c r="AH109" s="943"/>
      <c r="AI109" s="943"/>
      <c r="AJ109" s="944"/>
      <c r="AK109" s="942" t="s">
        <v>302</v>
      </c>
      <c r="AL109" s="943"/>
      <c r="AM109" s="943"/>
      <c r="AN109" s="943"/>
      <c r="AO109" s="944"/>
      <c r="AP109" s="942" t="s">
        <v>429</v>
      </c>
      <c r="AQ109" s="943"/>
      <c r="AR109" s="943"/>
      <c r="AS109" s="943"/>
      <c r="AT109" s="945"/>
      <c r="AU109" s="962" t="s">
        <v>427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428</v>
      </c>
      <c r="BR109" s="943"/>
      <c r="BS109" s="943"/>
      <c r="BT109" s="943"/>
      <c r="BU109" s="944"/>
      <c r="BV109" s="942" t="s">
        <v>303</v>
      </c>
      <c r="BW109" s="943"/>
      <c r="BX109" s="943"/>
      <c r="BY109" s="943"/>
      <c r="BZ109" s="944"/>
      <c r="CA109" s="942" t="s">
        <v>302</v>
      </c>
      <c r="CB109" s="943"/>
      <c r="CC109" s="943"/>
      <c r="CD109" s="943"/>
      <c r="CE109" s="944"/>
      <c r="CF109" s="963" t="s">
        <v>429</v>
      </c>
      <c r="CG109" s="963"/>
      <c r="CH109" s="963"/>
      <c r="CI109" s="963"/>
      <c r="CJ109" s="963"/>
      <c r="CK109" s="942" t="s">
        <v>430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428</v>
      </c>
      <c r="DH109" s="943"/>
      <c r="DI109" s="943"/>
      <c r="DJ109" s="943"/>
      <c r="DK109" s="944"/>
      <c r="DL109" s="942" t="s">
        <v>303</v>
      </c>
      <c r="DM109" s="943"/>
      <c r="DN109" s="943"/>
      <c r="DO109" s="943"/>
      <c r="DP109" s="944"/>
      <c r="DQ109" s="942" t="s">
        <v>302</v>
      </c>
      <c r="DR109" s="943"/>
      <c r="DS109" s="943"/>
      <c r="DT109" s="943"/>
      <c r="DU109" s="944"/>
      <c r="DV109" s="942" t="s">
        <v>429</v>
      </c>
      <c r="DW109" s="943"/>
      <c r="DX109" s="943"/>
      <c r="DY109" s="943"/>
      <c r="DZ109" s="945"/>
    </row>
    <row r="110" spans="1:131" s="247" customFormat="1" ht="26.25" customHeight="1" x14ac:dyDescent="0.15">
      <c r="A110" s="946" t="s">
        <v>431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464161</v>
      </c>
      <c r="AB110" s="950"/>
      <c r="AC110" s="950"/>
      <c r="AD110" s="950"/>
      <c r="AE110" s="951"/>
      <c r="AF110" s="952">
        <v>495259</v>
      </c>
      <c r="AG110" s="950"/>
      <c r="AH110" s="950"/>
      <c r="AI110" s="950"/>
      <c r="AJ110" s="951"/>
      <c r="AK110" s="952">
        <v>501305</v>
      </c>
      <c r="AL110" s="950"/>
      <c r="AM110" s="950"/>
      <c r="AN110" s="950"/>
      <c r="AO110" s="951"/>
      <c r="AP110" s="953">
        <v>24.8</v>
      </c>
      <c r="AQ110" s="954"/>
      <c r="AR110" s="954"/>
      <c r="AS110" s="954"/>
      <c r="AT110" s="955"/>
      <c r="AU110" s="956" t="s">
        <v>73</v>
      </c>
      <c r="AV110" s="957"/>
      <c r="AW110" s="957"/>
      <c r="AX110" s="957"/>
      <c r="AY110" s="957"/>
      <c r="AZ110" s="998" t="s">
        <v>432</v>
      </c>
      <c r="BA110" s="947"/>
      <c r="BB110" s="947"/>
      <c r="BC110" s="947"/>
      <c r="BD110" s="947"/>
      <c r="BE110" s="947"/>
      <c r="BF110" s="947"/>
      <c r="BG110" s="947"/>
      <c r="BH110" s="947"/>
      <c r="BI110" s="947"/>
      <c r="BJ110" s="947"/>
      <c r="BK110" s="947"/>
      <c r="BL110" s="947"/>
      <c r="BM110" s="947"/>
      <c r="BN110" s="947"/>
      <c r="BO110" s="947"/>
      <c r="BP110" s="948"/>
      <c r="BQ110" s="984">
        <v>5198221</v>
      </c>
      <c r="BR110" s="985"/>
      <c r="BS110" s="985"/>
      <c r="BT110" s="985"/>
      <c r="BU110" s="985"/>
      <c r="BV110" s="985">
        <v>5681343</v>
      </c>
      <c r="BW110" s="985"/>
      <c r="BX110" s="985"/>
      <c r="BY110" s="985"/>
      <c r="BZ110" s="985"/>
      <c r="CA110" s="985">
        <v>5657762</v>
      </c>
      <c r="CB110" s="985"/>
      <c r="CC110" s="985"/>
      <c r="CD110" s="985"/>
      <c r="CE110" s="985"/>
      <c r="CF110" s="999">
        <v>279.7</v>
      </c>
      <c r="CG110" s="1000"/>
      <c r="CH110" s="1000"/>
      <c r="CI110" s="1000"/>
      <c r="CJ110" s="1000"/>
      <c r="CK110" s="1001" t="s">
        <v>433</v>
      </c>
      <c r="CL110" s="1002"/>
      <c r="CM110" s="981" t="s">
        <v>434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128</v>
      </c>
      <c r="DH110" s="985"/>
      <c r="DI110" s="985"/>
      <c r="DJ110" s="985"/>
      <c r="DK110" s="985"/>
      <c r="DL110" s="985" t="s">
        <v>128</v>
      </c>
      <c r="DM110" s="985"/>
      <c r="DN110" s="985"/>
      <c r="DO110" s="985"/>
      <c r="DP110" s="985"/>
      <c r="DQ110" s="985" t="s">
        <v>128</v>
      </c>
      <c r="DR110" s="985"/>
      <c r="DS110" s="985"/>
      <c r="DT110" s="985"/>
      <c r="DU110" s="985"/>
      <c r="DV110" s="986" t="s">
        <v>128</v>
      </c>
      <c r="DW110" s="986"/>
      <c r="DX110" s="986"/>
      <c r="DY110" s="986"/>
      <c r="DZ110" s="987"/>
    </row>
    <row r="111" spans="1:131" s="247" customFormat="1" ht="26.25" customHeight="1" x14ac:dyDescent="0.15">
      <c r="A111" s="988" t="s">
        <v>435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128</v>
      </c>
      <c r="AB111" s="992"/>
      <c r="AC111" s="992"/>
      <c r="AD111" s="992"/>
      <c r="AE111" s="993"/>
      <c r="AF111" s="994" t="s">
        <v>128</v>
      </c>
      <c r="AG111" s="992"/>
      <c r="AH111" s="992"/>
      <c r="AI111" s="992"/>
      <c r="AJ111" s="993"/>
      <c r="AK111" s="994" t="s">
        <v>128</v>
      </c>
      <c r="AL111" s="992"/>
      <c r="AM111" s="992"/>
      <c r="AN111" s="992"/>
      <c r="AO111" s="993"/>
      <c r="AP111" s="995" t="s">
        <v>128</v>
      </c>
      <c r="AQ111" s="996"/>
      <c r="AR111" s="996"/>
      <c r="AS111" s="996"/>
      <c r="AT111" s="997"/>
      <c r="AU111" s="958"/>
      <c r="AV111" s="959"/>
      <c r="AW111" s="959"/>
      <c r="AX111" s="959"/>
      <c r="AY111" s="959"/>
      <c r="AZ111" s="1007" t="s">
        <v>436</v>
      </c>
      <c r="BA111" s="1008"/>
      <c r="BB111" s="1008"/>
      <c r="BC111" s="1008"/>
      <c r="BD111" s="1008"/>
      <c r="BE111" s="1008"/>
      <c r="BF111" s="1008"/>
      <c r="BG111" s="1008"/>
      <c r="BH111" s="1008"/>
      <c r="BI111" s="1008"/>
      <c r="BJ111" s="1008"/>
      <c r="BK111" s="1008"/>
      <c r="BL111" s="1008"/>
      <c r="BM111" s="1008"/>
      <c r="BN111" s="1008"/>
      <c r="BO111" s="1008"/>
      <c r="BP111" s="1009"/>
      <c r="BQ111" s="977" t="s">
        <v>437</v>
      </c>
      <c r="BR111" s="978"/>
      <c r="BS111" s="978"/>
      <c r="BT111" s="978"/>
      <c r="BU111" s="978"/>
      <c r="BV111" s="978" t="s">
        <v>128</v>
      </c>
      <c r="BW111" s="978"/>
      <c r="BX111" s="978"/>
      <c r="BY111" s="978"/>
      <c r="BZ111" s="978"/>
      <c r="CA111" s="978" t="s">
        <v>128</v>
      </c>
      <c r="CB111" s="978"/>
      <c r="CC111" s="978"/>
      <c r="CD111" s="978"/>
      <c r="CE111" s="978"/>
      <c r="CF111" s="972" t="s">
        <v>128</v>
      </c>
      <c r="CG111" s="973"/>
      <c r="CH111" s="973"/>
      <c r="CI111" s="973"/>
      <c r="CJ111" s="973"/>
      <c r="CK111" s="1003"/>
      <c r="CL111" s="1004"/>
      <c r="CM111" s="974" t="s">
        <v>438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128</v>
      </c>
      <c r="DH111" s="978"/>
      <c r="DI111" s="978"/>
      <c r="DJ111" s="978"/>
      <c r="DK111" s="978"/>
      <c r="DL111" s="978" t="s">
        <v>390</v>
      </c>
      <c r="DM111" s="978"/>
      <c r="DN111" s="978"/>
      <c r="DO111" s="978"/>
      <c r="DP111" s="978"/>
      <c r="DQ111" s="978" t="s">
        <v>128</v>
      </c>
      <c r="DR111" s="978"/>
      <c r="DS111" s="978"/>
      <c r="DT111" s="978"/>
      <c r="DU111" s="978"/>
      <c r="DV111" s="979" t="s">
        <v>128</v>
      </c>
      <c r="DW111" s="979"/>
      <c r="DX111" s="979"/>
      <c r="DY111" s="979"/>
      <c r="DZ111" s="980"/>
    </row>
    <row r="112" spans="1:131" s="247" customFormat="1" ht="26.25" customHeight="1" x14ac:dyDescent="0.15">
      <c r="A112" s="1010" t="s">
        <v>439</v>
      </c>
      <c r="B112" s="1011"/>
      <c r="C112" s="1008" t="s">
        <v>440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441</v>
      </c>
      <c r="AB112" s="1017"/>
      <c r="AC112" s="1017"/>
      <c r="AD112" s="1017"/>
      <c r="AE112" s="1018"/>
      <c r="AF112" s="1019" t="s">
        <v>442</v>
      </c>
      <c r="AG112" s="1017"/>
      <c r="AH112" s="1017"/>
      <c r="AI112" s="1017"/>
      <c r="AJ112" s="1018"/>
      <c r="AK112" s="1019" t="s">
        <v>128</v>
      </c>
      <c r="AL112" s="1017"/>
      <c r="AM112" s="1017"/>
      <c r="AN112" s="1017"/>
      <c r="AO112" s="1018"/>
      <c r="AP112" s="1020" t="s">
        <v>128</v>
      </c>
      <c r="AQ112" s="1021"/>
      <c r="AR112" s="1021"/>
      <c r="AS112" s="1021"/>
      <c r="AT112" s="1022"/>
      <c r="AU112" s="958"/>
      <c r="AV112" s="959"/>
      <c r="AW112" s="959"/>
      <c r="AX112" s="959"/>
      <c r="AY112" s="959"/>
      <c r="AZ112" s="1007" t="s">
        <v>443</v>
      </c>
      <c r="BA112" s="1008"/>
      <c r="BB112" s="1008"/>
      <c r="BC112" s="1008"/>
      <c r="BD112" s="1008"/>
      <c r="BE112" s="1008"/>
      <c r="BF112" s="1008"/>
      <c r="BG112" s="1008"/>
      <c r="BH112" s="1008"/>
      <c r="BI112" s="1008"/>
      <c r="BJ112" s="1008"/>
      <c r="BK112" s="1008"/>
      <c r="BL112" s="1008"/>
      <c r="BM112" s="1008"/>
      <c r="BN112" s="1008"/>
      <c r="BO112" s="1008"/>
      <c r="BP112" s="1009"/>
      <c r="BQ112" s="977">
        <v>101721</v>
      </c>
      <c r="BR112" s="978"/>
      <c r="BS112" s="978"/>
      <c r="BT112" s="978"/>
      <c r="BU112" s="978"/>
      <c r="BV112" s="978">
        <v>91760</v>
      </c>
      <c r="BW112" s="978"/>
      <c r="BX112" s="978"/>
      <c r="BY112" s="978"/>
      <c r="BZ112" s="978"/>
      <c r="CA112" s="978">
        <v>148925</v>
      </c>
      <c r="CB112" s="978"/>
      <c r="CC112" s="978"/>
      <c r="CD112" s="978"/>
      <c r="CE112" s="978"/>
      <c r="CF112" s="972">
        <v>7.4</v>
      </c>
      <c r="CG112" s="973"/>
      <c r="CH112" s="973"/>
      <c r="CI112" s="973"/>
      <c r="CJ112" s="973"/>
      <c r="CK112" s="1003"/>
      <c r="CL112" s="1004"/>
      <c r="CM112" s="974" t="s">
        <v>444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128</v>
      </c>
      <c r="DH112" s="978"/>
      <c r="DI112" s="978"/>
      <c r="DJ112" s="978"/>
      <c r="DK112" s="978"/>
      <c r="DL112" s="978" t="s">
        <v>128</v>
      </c>
      <c r="DM112" s="978"/>
      <c r="DN112" s="978"/>
      <c r="DO112" s="978"/>
      <c r="DP112" s="978"/>
      <c r="DQ112" s="978" t="s">
        <v>128</v>
      </c>
      <c r="DR112" s="978"/>
      <c r="DS112" s="978"/>
      <c r="DT112" s="978"/>
      <c r="DU112" s="978"/>
      <c r="DV112" s="979" t="s">
        <v>128</v>
      </c>
      <c r="DW112" s="979"/>
      <c r="DX112" s="979"/>
      <c r="DY112" s="979"/>
      <c r="DZ112" s="980"/>
    </row>
    <row r="113" spans="1:130" s="247" customFormat="1" ht="26.25" customHeight="1" x14ac:dyDescent="0.15">
      <c r="A113" s="1012"/>
      <c r="B113" s="1013"/>
      <c r="C113" s="1008" t="s">
        <v>445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17259</v>
      </c>
      <c r="AB113" s="992"/>
      <c r="AC113" s="992"/>
      <c r="AD113" s="992"/>
      <c r="AE113" s="993"/>
      <c r="AF113" s="994">
        <v>19915</v>
      </c>
      <c r="AG113" s="992"/>
      <c r="AH113" s="992"/>
      <c r="AI113" s="992"/>
      <c r="AJ113" s="993"/>
      <c r="AK113" s="994">
        <v>15077</v>
      </c>
      <c r="AL113" s="992"/>
      <c r="AM113" s="992"/>
      <c r="AN113" s="992"/>
      <c r="AO113" s="993"/>
      <c r="AP113" s="995">
        <v>0.7</v>
      </c>
      <c r="AQ113" s="996"/>
      <c r="AR113" s="996"/>
      <c r="AS113" s="996"/>
      <c r="AT113" s="997"/>
      <c r="AU113" s="958"/>
      <c r="AV113" s="959"/>
      <c r="AW113" s="959"/>
      <c r="AX113" s="959"/>
      <c r="AY113" s="959"/>
      <c r="AZ113" s="1007" t="s">
        <v>446</v>
      </c>
      <c r="BA113" s="1008"/>
      <c r="BB113" s="1008"/>
      <c r="BC113" s="1008"/>
      <c r="BD113" s="1008"/>
      <c r="BE113" s="1008"/>
      <c r="BF113" s="1008"/>
      <c r="BG113" s="1008"/>
      <c r="BH113" s="1008"/>
      <c r="BI113" s="1008"/>
      <c r="BJ113" s="1008"/>
      <c r="BK113" s="1008"/>
      <c r="BL113" s="1008"/>
      <c r="BM113" s="1008"/>
      <c r="BN113" s="1008"/>
      <c r="BO113" s="1008"/>
      <c r="BP113" s="1009"/>
      <c r="BQ113" s="977">
        <v>17222</v>
      </c>
      <c r="BR113" s="978"/>
      <c r="BS113" s="978"/>
      <c r="BT113" s="978"/>
      <c r="BU113" s="978"/>
      <c r="BV113" s="978">
        <v>16708</v>
      </c>
      <c r="BW113" s="978"/>
      <c r="BX113" s="978"/>
      <c r="BY113" s="978"/>
      <c r="BZ113" s="978"/>
      <c r="CA113" s="978">
        <v>6846</v>
      </c>
      <c r="CB113" s="978"/>
      <c r="CC113" s="978"/>
      <c r="CD113" s="978"/>
      <c r="CE113" s="978"/>
      <c r="CF113" s="972">
        <v>0.3</v>
      </c>
      <c r="CG113" s="973"/>
      <c r="CH113" s="973"/>
      <c r="CI113" s="973"/>
      <c r="CJ113" s="973"/>
      <c r="CK113" s="1003"/>
      <c r="CL113" s="1004"/>
      <c r="CM113" s="974" t="s">
        <v>447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128</v>
      </c>
      <c r="DH113" s="1017"/>
      <c r="DI113" s="1017"/>
      <c r="DJ113" s="1017"/>
      <c r="DK113" s="1018"/>
      <c r="DL113" s="1019" t="s">
        <v>128</v>
      </c>
      <c r="DM113" s="1017"/>
      <c r="DN113" s="1017"/>
      <c r="DO113" s="1017"/>
      <c r="DP113" s="1018"/>
      <c r="DQ113" s="1019" t="s">
        <v>128</v>
      </c>
      <c r="DR113" s="1017"/>
      <c r="DS113" s="1017"/>
      <c r="DT113" s="1017"/>
      <c r="DU113" s="1018"/>
      <c r="DV113" s="1020" t="s">
        <v>128</v>
      </c>
      <c r="DW113" s="1021"/>
      <c r="DX113" s="1021"/>
      <c r="DY113" s="1021"/>
      <c r="DZ113" s="1022"/>
    </row>
    <row r="114" spans="1:130" s="247" customFormat="1" ht="26.25" customHeight="1" x14ac:dyDescent="0.15">
      <c r="A114" s="1012"/>
      <c r="B114" s="1013"/>
      <c r="C114" s="1008" t="s">
        <v>448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913</v>
      </c>
      <c r="AB114" s="1017"/>
      <c r="AC114" s="1017"/>
      <c r="AD114" s="1017"/>
      <c r="AE114" s="1018"/>
      <c r="AF114" s="1019">
        <v>974</v>
      </c>
      <c r="AG114" s="1017"/>
      <c r="AH114" s="1017"/>
      <c r="AI114" s="1017"/>
      <c r="AJ114" s="1018"/>
      <c r="AK114" s="1019">
        <v>760</v>
      </c>
      <c r="AL114" s="1017"/>
      <c r="AM114" s="1017"/>
      <c r="AN114" s="1017"/>
      <c r="AO114" s="1018"/>
      <c r="AP114" s="1020">
        <v>0</v>
      </c>
      <c r="AQ114" s="1021"/>
      <c r="AR114" s="1021"/>
      <c r="AS114" s="1021"/>
      <c r="AT114" s="1022"/>
      <c r="AU114" s="958"/>
      <c r="AV114" s="959"/>
      <c r="AW114" s="959"/>
      <c r="AX114" s="959"/>
      <c r="AY114" s="959"/>
      <c r="AZ114" s="1007" t="s">
        <v>449</v>
      </c>
      <c r="BA114" s="1008"/>
      <c r="BB114" s="1008"/>
      <c r="BC114" s="1008"/>
      <c r="BD114" s="1008"/>
      <c r="BE114" s="1008"/>
      <c r="BF114" s="1008"/>
      <c r="BG114" s="1008"/>
      <c r="BH114" s="1008"/>
      <c r="BI114" s="1008"/>
      <c r="BJ114" s="1008"/>
      <c r="BK114" s="1008"/>
      <c r="BL114" s="1008"/>
      <c r="BM114" s="1008"/>
      <c r="BN114" s="1008"/>
      <c r="BO114" s="1008"/>
      <c r="BP114" s="1009"/>
      <c r="BQ114" s="977">
        <v>598121</v>
      </c>
      <c r="BR114" s="978"/>
      <c r="BS114" s="978"/>
      <c r="BT114" s="978"/>
      <c r="BU114" s="978"/>
      <c r="BV114" s="978">
        <v>600217</v>
      </c>
      <c r="BW114" s="978"/>
      <c r="BX114" s="978"/>
      <c r="BY114" s="978"/>
      <c r="BZ114" s="978"/>
      <c r="CA114" s="978">
        <v>587667</v>
      </c>
      <c r="CB114" s="978"/>
      <c r="CC114" s="978"/>
      <c r="CD114" s="978"/>
      <c r="CE114" s="978"/>
      <c r="CF114" s="972">
        <v>29</v>
      </c>
      <c r="CG114" s="973"/>
      <c r="CH114" s="973"/>
      <c r="CI114" s="973"/>
      <c r="CJ114" s="973"/>
      <c r="CK114" s="1003"/>
      <c r="CL114" s="1004"/>
      <c r="CM114" s="974" t="s">
        <v>450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442</v>
      </c>
      <c r="DH114" s="1017"/>
      <c r="DI114" s="1017"/>
      <c r="DJ114" s="1017"/>
      <c r="DK114" s="1018"/>
      <c r="DL114" s="1019" t="s">
        <v>128</v>
      </c>
      <c r="DM114" s="1017"/>
      <c r="DN114" s="1017"/>
      <c r="DO114" s="1017"/>
      <c r="DP114" s="1018"/>
      <c r="DQ114" s="1019" t="s">
        <v>128</v>
      </c>
      <c r="DR114" s="1017"/>
      <c r="DS114" s="1017"/>
      <c r="DT114" s="1017"/>
      <c r="DU114" s="1018"/>
      <c r="DV114" s="1020" t="s">
        <v>128</v>
      </c>
      <c r="DW114" s="1021"/>
      <c r="DX114" s="1021"/>
      <c r="DY114" s="1021"/>
      <c r="DZ114" s="1022"/>
    </row>
    <row r="115" spans="1:130" s="247" customFormat="1" ht="26.25" customHeight="1" x14ac:dyDescent="0.15">
      <c r="A115" s="1012"/>
      <c r="B115" s="1013"/>
      <c r="C115" s="1008" t="s">
        <v>451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437</v>
      </c>
      <c r="AB115" s="992"/>
      <c r="AC115" s="992"/>
      <c r="AD115" s="992"/>
      <c r="AE115" s="993"/>
      <c r="AF115" s="994" t="s">
        <v>128</v>
      </c>
      <c r="AG115" s="992"/>
      <c r="AH115" s="992"/>
      <c r="AI115" s="992"/>
      <c r="AJ115" s="993"/>
      <c r="AK115" s="994" t="s">
        <v>128</v>
      </c>
      <c r="AL115" s="992"/>
      <c r="AM115" s="992"/>
      <c r="AN115" s="992"/>
      <c r="AO115" s="993"/>
      <c r="AP115" s="995" t="s">
        <v>128</v>
      </c>
      <c r="AQ115" s="996"/>
      <c r="AR115" s="996"/>
      <c r="AS115" s="996"/>
      <c r="AT115" s="997"/>
      <c r="AU115" s="958"/>
      <c r="AV115" s="959"/>
      <c r="AW115" s="959"/>
      <c r="AX115" s="959"/>
      <c r="AY115" s="959"/>
      <c r="AZ115" s="1007" t="s">
        <v>452</v>
      </c>
      <c r="BA115" s="1008"/>
      <c r="BB115" s="1008"/>
      <c r="BC115" s="1008"/>
      <c r="BD115" s="1008"/>
      <c r="BE115" s="1008"/>
      <c r="BF115" s="1008"/>
      <c r="BG115" s="1008"/>
      <c r="BH115" s="1008"/>
      <c r="BI115" s="1008"/>
      <c r="BJ115" s="1008"/>
      <c r="BK115" s="1008"/>
      <c r="BL115" s="1008"/>
      <c r="BM115" s="1008"/>
      <c r="BN115" s="1008"/>
      <c r="BO115" s="1008"/>
      <c r="BP115" s="1009"/>
      <c r="BQ115" s="977" t="s">
        <v>442</v>
      </c>
      <c r="BR115" s="978"/>
      <c r="BS115" s="978"/>
      <c r="BT115" s="978"/>
      <c r="BU115" s="978"/>
      <c r="BV115" s="978" t="s">
        <v>128</v>
      </c>
      <c r="BW115" s="978"/>
      <c r="BX115" s="978"/>
      <c r="BY115" s="978"/>
      <c r="BZ115" s="978"/>
      <c r="CA115" s="978" t="s">
        <v>441</v>
      </c>
      <c r="CB115" s="978"/>
      <c r="CC115" s="978"/>
      <c r="CD115" s="978"/>
      <c r="CE115" s="978"/>
      <c r="CF115" s="972" t="s">
        <v>128</v>
      </c>
      <c r="CG115" s="973"/>
      <c r="CH115" s="973"/>
      <c r="CI115" s="973"/>
      <c r="CJ115" s="973"/>
      <c r="CK115" s="1003"/>
      <c r="CL115" s="1004"/>
      <c r="CM115" s="1007" t="s">
        <v>453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128</v>
      </c>
      <c r="DH115" s="1017"/>
      <c r="DI115" s="1017"/>
      <c r="DJ115" s="1017"/>
      <c r="DK115" s="1018"/>
      <c r="DL115" s="1019" t="s">
        <v>128</v>
      </c>
      <c r="DM115" s="1017"/>
      <c r="DN115" s="1017"/>
      <c r="DO115" s="1017"/>
      <c r="DP115" s="1018"/>
      <c r="DQ115" s="1019" t="s">
        <v>128</v>
      </c>
      <c r="DR115" s="1017"/>
      <c r="DS115" s="1017"/>
      <c r="DT115" s="1017"/>
      <c r="DU115" s="1018"/>
      <c r="DV115" s="1020" t="s">
        <v>128</v>
      </c>
      <c r="DW115" s="1021"/>
      <c r="DX115" s="1021"/>
      <c r="DY115" s="1021"/>
      <c r="DZ115" s="1022"/>
    </row>
    <row r="116" spans="1:130" s="247" customFormat="1" ht="26.25" customHeight="1" x14ac:dyDescent="0.15">
      <c r="A116" s="1014"/>
      <c r="B116" s="1015"/>
      <c r="C116" s="1023" t="s">
        <v>454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128</v>
      </c>
      <c r="AB116" s="1017"/>
      <c r="AC116" s="1017"/>
      <c r="AD116" s="1017"/>
      <c r="AE116" s="1018"/>
      <c r="AF116" s="1019" t="s">
        <v>390</v>
      </c>
      <c r="AG116" s="1017"/>
      <c r="AH116" s="1017"/>
      <c r="AI116" s="1017"/>
      <c r="AJ116" s="1018"/>
      <c r="AK116" s="1019" t="s">
        <v>437</v>
      </c>
      <c r="AL116" s="1017"/>
      <c r="AM116" s="1017"/>
      <c r="AN116" s="1017"/>
      <c r="AO116" s="1018"/>
      <c r="AP116" s="1020" t="s">
        <v>128</v>
      </c>
      <c r="AQ116" s="1021"/>
      <c r="AR116" s="1021"/>
      <c r="AS116" s="1021"/>
      <c r="AT116" s="1022"/>
      <c r="AU116" s="958"/>
      <c r="AV116" s="959"/>
      <c r="AW116" s="959"/>
      <c r="AX116" s="959"/>
      <c r="AY116" s="959"/>
      <c r="AZ116" s="1025" t="s">
        <v>455</v>
      </c>
      <c r="BA116" s="1026"/>
      <c r="BB116" s="1026"/>
      <c r="BC116" s="1026"/>
      <c r="BD116" s="1026"/>
      <c r="BE116" s="1026"/>
      <c r="BF116" s="1026"/>
      <c r="BG116" s="1026"/>
      <c r="BH116" s="1026"/>
      <c r="BI116" s="1026"/>
      <c r="BJ116" s="1026"/>
      <c r="BK116" s="1026"/>
      <c r="BL116" s="1026"/>
      <c r="BM116" s="1026"/>
      <c r="BN116" s="1026"/>
      <c r="BO116" s="1026"/>
      <c r="BP116" s="1027"/>
      <c r="BQ116" s="977" t="s">
        <v>128</v>
      </c>
      <c r="BR116" s="978"/>
      <c r="BS116" s="978"/>
      <c r="BT116" s="978"/>
      <c r="BU116" s="978"/>
      <c r="BV116" s="978" t="s">
        <v>128</v>
      </c>
      <c r="BW116" s="978"/>
      <c r="BX116" s="978"/>
      <c r="BY116" s="978"/>
      <c r="BZ116" s="978"/>
      <c r="CA116" s="978" t="s">
        <v>128</v>
      </c>
      <c r="CB116" s="978"/>
      <c r="CC116" s="978"/>
      <c r="CD116" s="978"/>
      <c r="CE116" s="978"/>
      <c r="CF116" s="972" t="s">
        <v>128</v>
      </c>
      <c r="CG116" s="973"/>
      <c r="CH116" s="973"/>
      <c r="CI116" s="973"/>
      <c r="CJ116" s="973"/>
      <c r="CK116" s="1003"/>
      <c r="CL116" s="1004"/>
      <c r="CM116" s="974" t="s">
        <v>456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390</v>
      </c>
      <c r="DH116" s="1017"/>
      <c r="DI116" s="1017"/>
      <c r="DJ116" s="1017"/>
      <c r="DK116" s="1018"/>
      <c r="DL116" s="1019" t="s">
        <v>128</v>
      </c>
      <c r="DM116" s="1017"/>
      <c r="DN116" s="1017"/>
      <c r="DO116" s="1017"/>
      <c r="DP116" s="1018"/>
      <c r="DQ116" s="1019" t="s">
        <v>390</v>
      </c>
      <c r="DR116" s="1017"/>
      <c r="DS116" s="1017"/>
      <c r="DT116" s="1017"/>
      <c r="DU116" s="1018"/>
      <c r="DV116" s="1020" t="s">
        <v>128</v>
      </c>
      <c r="DW116" s="1021"/>
      <c r="DX116" s="1021"/>
      <c r="DY116" s="1021"/>
      <c r="DZ116" s="1022"/>
    </row>
    <row r="117" spans="1:130" s="247" customFormat="1" ht="26.25" customHeight="1" x14ac:dyDescent="0.15">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457</v>
      </c>
      <c r="Z117" s="944"/>
      <c r="AA117" s="1034">
        <v>482333</v>
      </c>
      <c r="AB117" s="1035"/>
      <c r="AC117" s="1035"/>
      <c r="AD117" s="1035"/>
      <c r="AE117" s="1036"/>
      <c r="AF117" s="1037">
        <v>516148</v>
      </c>
      <c r="AG117" s="1035"/>
      <c r="AH117" s="1035"/>
      <c r="AI117" s="1035"/>
      <c r="AJ117" s="1036"/>
      <c r="AK117" s="1037">
        <v>517142</v>
      </c>
      <c r="AL117" s="1035"/>
      <c r="AM117" s="1035"/>
      <c r="AN117" s="1035"/>
      <c r="AO117" s="1036"/>
      <c r="AP117" s="1038"/>
      <c r="AQ117" s="1039"/>
      <c r="AR117" s="1039"/>
      <c r="AS117" s="1039"/>
      <c r="AT117" s="1040"/>
      <c r="AU117" s="958"/>
      <c r="AV117" s="959"/>
      <c r="AW117" s="959"/>
      <c r="AX117" s="959"/>
      <c r="AY117" s="959"/>
      <c r="AZ117" s="1025" t="s">
        <v>458</v>
      </c>
      <c r="BA117" s="1026"/>
      <c r="BB117" s="1026"/>
      <c r="BC117" s="1026"/>
      <c r="BD117" s="1026"/>
      <c r="BE117" s="1026"/>
      <c r="BF117" s="1026"/>
      <c r="BG117" s="1026"/>
      <c r="BH117" s="1026"/>
      <c r="BI117" s="1026"/>
      <c r="BJ117" s="1026"/>
      <c r="BK117" s="1026"/>
      <c r="BL117" s="1026"/>
      <c r="BM117" s="1026"/>
      <c r="BN117" s="1026"/>
      <c r="BO117" s="1026"/>
      <c r="BP117" s="1027"/>
      <c r="BQ117" s="977" t="s">
        <v>128</v>
      </c>
      <c r="BR117" s="978"/>
      <c r="BS117" s="978"/>
      <c r="BT117" s="978"/>
      <c r="BU117" s="978"/>
      <c r="BV117" s="978" t="s">
        <v>128</v>
      </c>
      <c r="BW117" s="978"/>
      <c r="BX117" s="978"/>
      <c r="BY117" s="978"/>
      <c r="BZ117" s="978"/>
      <c r="CA117" s="978" t="s">
        <v>128</v>
      </c>
      <c r="CB117" s="978"/>
      <c r="CC117" s="978"/>
      <c r="CD117" s="978"/>
      <c r="CE117" s="978"/>
      <c r="CF117" s="972" t="s">
        <v>128</v>
      </c>
      <c r="CG117" s="973"/>
      <c r="CH117" s="973"/>
      <c r="CI117" s="973"/>
      <c r="CJ117" s="973"/>
      <c r="CK117" s="1003"/>
      <c r="CL117" s="1004"/>
      <c r="CM117" s="974" t="s">
        <v>459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390</v>
      </c>
      <c r="DH117" s="1017"/>
      <c r="DI117" s="1017"/>
      <c r="DJ117" s="1017"/>
      <c r="DK117" s="1018"/>
      <c r="DL117" s="1019" t="s">
        <v>128</v>
      </c>
      <c r="DM117" s="1017"/>
      <c r="DN117" s="1017"/>
      <c r="DO117" s="1017"/>
      <c r="DP117" s="1018"/>
      <c r="DQ117" s="1019" t="s">
        <v>128</v>
      </c>
      <c r="DR117" s="1017"/>
      <c r="DS117" s="1017"/>
      <c r="DT117" s="1017"/>
      <c r="DU117" s="1018"/>
      <c r="DV117" s="1020" t="s">
        <v>128</v>
      </c>
      <c r="DW117" s="1021"/>
      <c r="DX117" s="1021"/>
      <c r="DY117" s="1021"/>
      <c r="DZ117" s="1022"/>
    </row>
    <row r="118" spans="1:130" s="247" customFormat="1" ht="26.25" customHeight="1" x14ac:dyDescent="0.15">
      <c r="A118" s="962" t="s">
        <v>430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428</v>
      </c>
      <c r="AB118" s="943"/>
      <c r="AC118" s="943"/>
      <c r="AD118" s="943"/>
      <c r="AE118" s="944"/>
      <c r="AF118" s="942" t="s">
        <v>303</v>
      </c>
      <c r="AG118" s="943"/>
      <c r="AH118" s="943"/>
      <c r="AI118" s="943"/>
      <c r="AJ118" s="944"/>
      <c r="AK118" s="942" t="s">
        <v>302</v>
      </c>
      <c r="AL118" s="943"/>
      <c r="AM118" s="943"/>
      <c r="AN118" s="943"/>
      <c r="AO118" s="944"/>
      <c r="AP118" s="1029" t="s">
        <v>429</v>
      </c>
      <c r="AQ118" s="1030"/>
      <c r="AR118" s="1030"/>
      <c r="AS118" s="1030"/>
      <c r="AT118" s="1031"/>
      <c r="AU118" s="958"/>
      <c r="AV118" s="959"/>
      <c r="AW118" s="959"/>
      <c r="AX118" s="959"/>
      <c r="AY118" s="959"/>
      <c r="AZ118" s="1032" t="s">
        <v>460</v>
      </c>
      <c r="BA118" s="1023"/>
      <c r="BB118" s="1023"/>
      <c r="BC118" s="1023"/>
      <c r="BD118" s="1023"/>
      <c r="BE118" s="1023"/>
      <c r="BF118" s="1023"/>
      <c r="BG118" s="1023"/>
      <c r="BH118" s="1023"/>
      <c r="BI118" s="1023"/>
      <c r="BJ118" s="1023"/>
      <c r="BK118" s="1023"/>
      <c r="BL118" s="1023"/>
      <c r="BM118" s="1023"/>
      <c r="BN118" s="1023"/>
      <c r="BO118" s="1023"/>
      <c r="BP118" s="1024"/>
      <c r="BQ118" s="1055" t="s">
        <v>437</v>
      </c>
      <c r="BR118" s="1056"/>
      <c r="BS118" s="1056"/>
      <c r="BT118" s="1056"/>
      <c r="BU118" s="1056"/>
      <c r="BV118" s="1056" t="s">
        <v>437</v>
      </c>
      <c r="BW118" s="1056"/>
      <c r="BX118" s="1056"/>
      <c r="BY118" s="1056"/>
      <c r="BZ118" s="1056"/>
      <c r="CA118" s="1056" t="s">
        <v>437</v>
      </c>
      <c r="CB118" s="1056"/>
      <c r="CC118" s="1056"/>
      <c r="CD118" s="1056"/>
      <c r="CE118" s="1056"/>
      <c r="CF118" s="972" t="s">
        <v>128</v>
      </c>
      <c r="CG118" s="973"/>
      <c r="CH118" s="973"/>
      <c r="CI118" s="973"/>
      <c r="CJ118" s="973"/>
      <c r="CK118" s="1003"/>
      <c r="CL118" s="1004"/>
      <c r="CM118" s="974" t="s">
        <v>461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128</v>
      </c>
      <c r="DH118" s="1017"/>
      <c r="DI118" s="1017"/>
      <c r="DJ118" s="1017"/>
      <c r="DK118" s="1018"/>
      <c r="DL118" s="1019" t="s">
        <v>128</v>
      </c>
      <c r="DM118" s="1017"/>
      <c r="DN118" s="1017"/>
      <c r="DO118" s="1017"/>
      <c r="DP118" s="1018"/>
      <c r="DQ118" s="1019" t="s">
        <v>390</v>
      </c>
      <c r="DR118" s="1017"/>
      <c r="DS118" s="1017"/>
      <c r="DT118" s="1017"/>
      <c r="DU118" s="1018"/>
      <c r="DV118" s="1020" t="s">
        <v>437</v>
      </c>
      <c r="DW118" s="1021"/>
      <c r="DX118" s="1021"/>
      <c r="DY118" s="1021"/>
      <c r="DZ118" s="1022"/>
    </row>
    <row r="119" spans="1:130" s="247" customFormat="1" ht="26.25" customHeight="1" x14ac:dyDescent="0.15">
      <c r="A119" s="1117" t="s">
        <v>433</v>
      </c>
      <c r="B119" s="1002"/>
      <c r="C119" s="981" t="s">
        <v>434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128</v>
      </c>
      <c r="AB119" s="950"/>
      <c r="AC119" s="950"/>
      <c r="AD119" s="950"/>
      <c r="AE119" s="951"/>
      <c r="AF119" s="952" t="s">
        <v>128</v>
      </c>
      <c r="AG119" s="950"/>
      <c r="AH119" s="950"/>
      <c r="AI119" s="950"/>
      <c r="AJ119" s="951"/>
      <c r="AK119" s="952" t="s">
        <v>441</v>
      </c>
      <c r="AL119" s="950"/>
      <c r="AM119" s="950"/>
      <c r="AN119" s="950"/>
      <c r="AO119" s="951"/>
      <c r="AP119" s="953" t="s">
        <v>437</v>
      </c>
      <c r="AQ119" s="954"/>
      <c r="AR119" s="954"/>
      <c r="AS119" s="954"/>
      <c r="AT119" s="955"/>
      <c r="AU119" s="960"/>
      <c r="AV119" s="961"/>
      <c r="AW119" s="961"/>
      <c r="AX119" s="961"/>
      <c r="AY119" s="961"/>
      <c r="AZ119" s="278" t="s">
        <v>184</v>
      </c>
      <c r="BA119" s="278"/>
      <c r="BB119" s="278"/>
      <c r="BC119" s="278"/>
      <c r="BD119" s="278"/>
      <c r="BE119" s="278"/>
      <c r="BF119" s="278"/>
      <c r="BG119" s="278"/>
      <c r="BH119" s="278"/>
      <c r="BI119" s="278"/>
      <c r="BJ119" s="278"/>
      <c r="BK119" s="278"/>
      <c r="BL119" s="278"/>
      <c r="BM119" s="278"/>
      <c r="BN119" s="278"/>
      <c r="BO119" s="1033" t="s">
        <v>462</v>
      </c>
      <c r="BP119" s="1064"/>
      <c r="BQ119" s="1055">
        <v>5915285</v>
      </c>
      <c r="BR119" s="1056"/>
      <c r="BS119" s="1056"/>
      <c r="BT119" s="1056"/>
      <c r="BU119" s="1056"/>
      <c r="BV119" s="1056">
        <v>6390028</v>
      </c>
      <c r="BW119" s="1056"/>
      <c r="BX119" s="1056"/>
      <c r="BY119" s="1056"/>
      <c r="BZ119" s="1056"/>
      <c r="CA119" s="1056">
        <v>6401200</v>
      </c>
      <c r="CB119" s="1056"/>
      <c r="CC119" s="1056"/>
      <c r="CD119" s="1056"/>
      <c r="CE119" s="1056"/>
      <c r="CF119" s="1057"/>
      <c r="CG119" s="1058"/>
      <c r="CH119" s="1058"/>
      <c r="CI119" s="1058"/>
      <c r="CJ119" s="1059"/>
      <c r="CK119" s="1005"/>
      <c r="CL119" s="1006"/>
      <c r="CM119" s="1060" t="s">
        <v>463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128</v>
      </c>
      <c r="DH119" s="1042"/>
      <c r="DI119" s="1042"/>
      <c r="DJ119" s="1042"/>
      <c r="DK119" s="1043"/>
      <c r="DL119" s="1041" t="s">
        <v>128</v>
      </c>
      <c r="DM119" s="1042"/>
      <c r="DN119" s="1042"/>
      <c r="DO119" s="1042"/>
      <c r="DP119" s="1043"/>
      <c r="DQ119" s="1041" t="s">
        <v>390</v>
      </c>
      <c r="DR119" s="1042"/>
      <c r="DS119" s="1042"/>
      <c r="DT119" s="1042"/>
      <c r="DU119" s="1043"/>
      <c r="DV119" s="1044" t="s">
        <v>128</v>
      </c>
      <c r="DW119" s="1045"/>
      <c r="DX119" s="1045"/>
      <c r="DY119" s="1045"/>
      <c r="DZ119" s="1046"/>
    </row>
    <row r="120" spans="1:130" s="247" customFormat="1" ht="26.25" customHeight="1" x14ac:dyDescent="0.15">
      <c r="A120" s="1118"/>
      <c r="B120" s="1004"/>
      <c r="C120" s="974" t="s">
        <v>438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437</v>
      </c>
      <c r="AB120" s="1017"/>
      <c r="AC120" s="1017"/>
      <c r="AD120" s="1017"/>
      <c r="AE120" s="1018"/>
      <c r="AF120" s="1019" t="s">
        <v>128</v>
      </c>
      <c r="AG120" s="1017"/>
      <c r="AH120" s="1017"/>
      <c r="AI120" s="1017"/>
      <c r="AJ120" s="1018"/>
      <c r="AK120" s="1019" t="s">
        <v>128</v>
      </c>
      <c r="AL120" s="1017"/>
      <c r="AM120" s="1017"/>
      <c r="AN120" s="1017"/>
      <c r="AO120" s="1018"/>
      <c r="AP120" s="1020" t="s">
        <v>128</v>
      </c>
      <c r="AQ120" s="1021"/>
      <c r="AR120" s="1021"/>
      <c r="AS120" s="1021"/>
      <c r="AT120" s="1022"/>
      <c r="AU120" s="1047" t="s">
        <v>464</v>
      </c>
      <c r="AV120" s="1048"/>
      <c r="AW120" s="1048"/>
      <c r="AX120" s="1048"/>
      <c r="AY120" s="1049"/>
      <c r="AZ120" s="998" t="s">
        <v>465</v>
      </c>
      <c r="BA120" s="947"/>
      <c r="BB120" s="947"/>
      <c r="BC120" s="947"/>
      <c r="BD120" s="947"/>
      <c r="BE120" s="947"/>
      <c r="BF120" s="947"/>
      <c r="BG120" s="947"/>
      <c r="BH120" s="947"/>
      <c r="BI120" s="947"/>
      <c r="BJ120" s="947"/>
      <c r="BK120" s="947"/>
      <c r="BL120" s="947"/>
      <c r="BM120" s="947"/>
      <c r="BN120" s="947"/>
      <c r="BO120" s="947"/>
      <c r="BP120" s="948"/>
      <c r="BQ120" s="984">
        <v>3344708</v>
      </c>
      <c r="BR120" s="985"/>
      <c r="BS120" s="985"/>
      <c r="BT120" s="985"/>
      <c r="BU120" s="985"/>
      <c r="BV120" s="985">
        <v>3186559</v>
      </c>
      <c r="BW120" s="985"/>
      <c r="BX120" s="985"/>
      <c r="BY120" s="985"/>
      <c r="BZ120" s="985"/>
      <c r="CA120" s="985">
        <v>3069344</v>
      </c>
      <c r="CB120" s="985"/>
      <c r="CC120" s="985"/>
      <c r="CD120" s="985"/>
      <c r="CE120" s="985"/>
      <c r="CF120" s="999">
        <v>151.69999999999999</v>
      </c>
      <c r="CG120" s="1000"/>
      <c r="CH120" s="1000"/>
      <c r="CI120" s="1000"/>
      <c r="CJ120" s="1000"/>
      <c r="CK120" s="1065" t="s">
        <v>466</v>
      </c>
      <c r="CL120" s="1066"/>
      <c r="CM120" s="1066"/>
      <c r="CN120" s="1066"/>
      <c r="CO120" s="1067"/>
      <c r="CP120" s="1073" t="s">
        <v>408</v>
      </c>
      <c r="CQ120" s="1074"/>
      <c r="CR120" s="1074"/>
      <c r="CS120" s="1074"/>
      <c r="CT120" s="1074"/>
      <c r="CU120" s="1074"/>
      <c r="CV120" s="1074"/>
      <c r="CW120" s="1074"/>
      <c r="CX120" s="1074"/>
      <c r="CY120" s="1074"/>
      <c r="CZ120" s="1074"/>
      <c r="DA120" s="1074"/>
      <c r="DB120" s="1074"/>
      <c r="DC120" s="1074"/>
      <c r="DD120" s="1074"/>
      <c r="DE120" s="1074"/>
      <c r="DF120" s="1075"/>
      <c r="DG120" s="984">
        <v>13955</v>
      </c>
      <c r="DH120" s="985"/>
      <c r="DI120" s="985"/>
      <c r="DJ120" s="985"/>
      <c r="DK120" s="985"/>
      <c r="DL120" s="985">
        <v>32896</v>
      </c>
      <c r="DM120" s="985"/>
      <c r="DN120" s="985"/>
      <c r="DO120" s="985"/>
      <c r="DP120" s="985"/>
      <c r="DQ120" s="985">
        <v>96922</v>
      </c>
      <c r="DR120" s="985"/>
      <c r="DS120" s="985"/>
      <c r="DT120" s="985"/>
      <c r="DU120" s="985"/>
      <c r="DV120" s="986">
        <v>4.8</v>
      </c>
      <c r="DW120" s="986"/>
      <c r="DX120" s="986"/>
      <c r="DY120" s="986"/>
      <c r="DZ120" s="987"/>
    </row>
    <row r="121" spans="1:130" s="247" customFormat="1" ht="26.25" customHeight="1" x14ac:dyDescent="0.15">
      <c r="A121" s="1118"/>
      <c r="B121" s="1004"/>
      <c r="C121" s="1025" t="s">
        <v>467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437</v>
      </c>
      <c r="AB121" s="1017"/>
      <c r="AC121" s="1017"/>
      <c r="AD121" s="1017"/>
      <c r="AE121" s="1018"/>
      <c r="AF121" s="1019" t="s">
        <v>128</v>
      </c>
      <c r="AG121" s="1017"/>
      <c r="AH121" s="1017"/>
      <c r="AI121" s="1017"/>
      <c r="AJ121" s="1018"/>
      <c r="AK121" s="1019" t="s">
        <v>128</v>
      </c>
      <c r="AL121" s="1017"/>
      <c r="AM121" s="1017"/>
      <c r="AN121" s="1017"/>
      <c r="AO121" s="1018"/>
      <c r="AP121" s="1020" t="s">
        <v>437</v>
      </c>
      <c r="AQ121" s="1021"/>
      <c r="AR121" s="1021"/>
      <c r="AS121" s="1021"/>
      <c r="AT121" s="1022"/>
      <c r="AU121" s="1050"/>
      <c r="AV121" s="1051"/>
      <c r="AW121" s="1051"/>
      <c r="AX121" s="1051"/>
      <c r="AY121" s="1052"/>
      <c r="AZ121" s="1007" t="s">
        <v>468</v>
      </c>
      <c r="BA121" s="1008"/>
      <c r="BB121" s="1008"/>
      <c r="BC121" s="1008"/>
      <c r="BD121" s="1008"/>
      <c r="BE121" s="1008"/>
      <c r="BF121" s="1008"/>
      <c r="BG121" s="1008"/>
      <c r="BH121" s="1008"/>
      <c r="BI121" s="1008"/>
      <c r="BJ121" s="1008"/>
      <c r="BK121" s="1008"/>
      <c r="BL121" s="1008"/>
      <c r="BM121" s="1008"/>
      <c r="BN121" s="1008"/>
      <c r="BO121" s="1008"/>
      <c r="BP121" s="1009"/>
      <c r="BQ121" s="977">
        <v>104725</v>
      </c>
      <c r="BR121" s="978"/>
      <c r="BS121" s="978"/>
      <c r="BT121" s="978"/>
      <c r="BU121" s="978"/>
      <c r="BV121" s="978">
        <v>92822</v>
      </c>
      <c r="BW121" s="978"/>
      <c r="BX121" s="978"/>
      <c r="BY121" s="978"/>
      <c r="BZ121" s="978"/>
      <c r="CA121" s="978">
        <v>91885</v>
      </c>
      <c r="CB121" s="978"/>
      <c r="CC121" s="978"/>
      <c r="CD121" s="978"/>
      <c r="CE121" s="978"/>
      <c r="CF121" s="972">
        <v>4.5</v>
      </c>
      <c r="CG121" s="973"/>
      <c r="CH121" s="973"/>
      <c r="CI121" s="973"/>
      <c r="CJ121" s="973"/>
      <c r="CK121" s="1068"/>
      <c r="CL121" s="1069"/>
      <c r="CM121" s="1069"/>
      <c r="CN121" s="1069"/>
      <c r="CO121" s="1070"/>
      <c r="CP121" s="1078" t="s">
        <v>469</v>
      </c>
      <c r="CQ121" s="1079"/>
      <c r="CR121" s="1079"/>
      <c r="CS121" s="1079"/>
      <c r="CT121" s="1079"/>
      <c r="CU121" s="1079"/>
      <c r="CV121" s="1079"/>
      <c r="CW121" s="1079"/>
      <c r="CX121" s="1079"/>
      <c r="CY121" s="1079"/>
      <c r="CZ121" s="1079"/>
      <c r="DA121" s="1079"/>
      <c r="DB121" s="1079"/>
      <c r="DC121" s="1079"/>
      <c r="DD121" s="1079"/>
      <c r="DE121" s="1079"/>
      <c r="DF121" s="1080"/>
      <c r="DG121" s="977">
        <v>87766</v>
      </c>
      <c r="DH121" s="978"/>
      <c r="DI121" s="978"/>
      <c r="DJ121" s="978"/>
      <c r="DK121" s="978"/>
      <c r="DL121" s="978">
        <v>58864</v>
      </c>
      <c r="DM121" s="978"/>
      <c r="DN121" s="978"/>
      <c r="DO121" s="978"/>
      <c r="DP121" s="978"/>
      <c r="DQ121" s="978">
        <v>52003</v>
      </c>
      <c r="DR121" s="978"/>
      <c r="DS121" s="978"/>
      <c r="DT121" s="978"/>
      <c r="DU121" s="978"/>
      <c r="DV121" s="979">
        <v>2.6</v>
      </c>
      <c r="DW121" s="979"/>
      <c r="DX121" s="979"/>
      <c r="DY121" s="979"/>
      <c r="DZ121" s="980"/>
    </row>
    <row r="122" spans="1:130" s="247" customFormat="1" ht="26.25" customHeight="1" x14ac:dyDescent="0.15">
      <c r="A122" s="1118"/>
      <c r="B122" s="1004"/>
      <c r="C122" s="974" t="s">
        <v>450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128</v>
      </c>
      <c r="AG122" s="1017"/>
      <c r="AH122" s="1017"/>
      <c r="AI122" s="1017"/>
      <c r="AJ122" s="1018"/>
      <c r="AK122" s="1019" t="s">
        <v>128</v>
      </c>
      <c r="AL122" s="1017"/>
      <c r="AM122" s="1017"/>
      <c r="AN122" s="1017"/>
      <c r="AO122" s="1018"/>
      <c r="AP122" s="1020" t="s">
        <v>390</v>
      </c>
      <c r="AQ122" s="1021"/>
      <c r="AR122" s="1021"/>
      <c r="AS122" s="1021"/>
      <c r="AT122" s="1022"/>
      <c r="AU122" s="1050"/>
      <c r="AV122" s="1051"/>
      <c r="AW122" s="1051"/>
      <c r="AX122" s="1051"/>
      <c r="AY122" s="1052"/>
      <c r="AZ122" s="1032" t="s">
        <v>470</v>
      </c>
      <c r="BA122" s="1023"/>
      <c r="BB122" s="1023"/>
      <c r="BC122" s="1023"/>
      <c r="BD122" s="1023"/>
      <c r="BE122" s="1023"/>
      <c r="BF122" s="1023"/>
      <c r="BG122" s="1023"/>
      <c r="BH122" s="1023"/>
      <c r="BI122" s="1023"/>
      <c r="BJ122" s="1023"/>
      <c r="BK122" s="1023"/>
      <c r="BL122" s="1023"/>
      <c r="BM122" s="1023"/>
      <c r="BN122" s="1023"/>
      <c r="BO122" s="1023"/>
      <c r="BP122" s="1024"/>
      <c r="BQ122" s="1055">
        <v>3666055</v>
      </c>
      <c r="BR122" s="1056"/>
      <c r="BS122" s="1056"/>
      <c r="BT122" s="1056"/>
      <c r="BU122" s="1056"/>
      <c r="BV122" s="1056">
        <v>4061201</v>
      </c>
      <c r="BW122" s="1056"/>
      <c r="BX122" s="1056"/>
      <c r="BY122" s="1056"/>
      <c r="BZ122" s="1056"/>
      <c r="CA122" s="1056">
        <v>4074586</v>
      </c>
      <c r="CB122" s="1056"/>
      <c r="CC122" s="1056"/>
      <c r="CD122" s="1056"/>
      <c r="CE122" s="1056"/>
      <c r="CF122" s="1076">
        <v>201.4</v>
      </c>
      <c r="CG122" s="1077"/>
      <c r="CH122" s="1077"/>
      <c r="CI122" s="1077"/>
      <c r="CJ122" s="1077"/>
      <c r="CK122" s="1068"/>
      <c r="CL122" s="1069"/>
      <c r="CM122" s="1069"/>
      <c r="CN122" s="1069"/>
      <c r="CO122" s="1070"/>
      <c r="CP122" s="1078" t="s">
        <v>471</v>
      </c>
      <c r="CQ122" s="1079"/>
      <c r="CR122" s="1079"/>
      <c r="CS122" s="1079"/>
      <c r="CT122" s="1079"/>
      <c r="CU122" s="1079"/>
      <c r="CV122" s="1079"/>
      <c r="CW122" s="1079"/>
      <c r="CX122" s="1079"/>
      <c r="CY122" s="1079"/>
      <c r="CZ122" s="1079"/>
      <c r="DA122" s="1079"/>
      <c r="DB122" s="1079"/>
      <c r="DC122" s="1079"/>
      <c r="DD122" s="1079"/>
      <c r="DE122" s="1079"/>
      <c r="DF122" s="1080"/>
      <c r="DG122" s="977" t="s">
        <v>128</v>
      </c>
      <c r="DH122" s="978"/>
      <c r="DI122" s="978"/>
      <c r="DJ122" s="978"/>
      <c r="DK122" s="978"/>
      <c r="DL122" s="978" t="s">
        <v>128</v>
      </c>
      <c r="DM122" s="978"/>
      <c r="DN122" s="978"/>
      <c r="DO122" s="978"/>
      <c r="DP122" s="978"/>
      <c r="DQ122" s="978" t="s">
        <v>437</v>
      </c>
      <c r="DR122" s="978"/>
      <c r="DS122" s="978"/>
      <c r="DT122" s="978"/>
      <c r="DU122" s="978"/>
      <c r="DV122" s="979" t="s">
        <v>128</v>
      </c>
      <c r="DW122" s="979"/>
      <c r="DX122" s="979"/>
      <c r="DY122" s="979"/>
      <c r="DZ122" s="980"/>
    </row>
    <row r="123" spans="1:130" s="247" customFormat="1" ht="26.25" customHeight="1" x14ac:dyDescent="0.15">
      <c r="A123" s="1118"/>
      <c r="B123" s="1004"/>
      <c r="C123" s="974" t="s">
        <v>456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128</v>
      </c>
      <c r="AB123" s="1017"/>
      <c r="AC123" s="1017"/>
      <c r="AD123" s="1017"/>
      <c r="AE123" s="1018"/>
      <c r="AF123" s="1019" t="s">
        <v>128</v>
      </c>
      <c r="AG123" s="1017"/>
      <c r="AH123" s="1017"/>
      <c r="AI123" s="1017"/>
      <c r="AJ123" s="1018"/>
      <c r="AK123" s="1019" t="s">
        <v>437</v>
      </c>
      <c r="AL123" s="1017"/>
      <c r="AM123" s="1017"/>
      <c r="AN123" s="1017"/>
      <c r="AO123" s="1018"/>
      <c r="AP123" s="1020" t="s">
        <v>128</v>
      </c>
      <c r="AQ123" s="1021"/>
      <c r="AR123" s="1021"/>
      <c r="AS123" s="1021"/>
      <c r="AT123" s="1022"/>
      <c r="AU123" s="1053"/>
      <c r="AV123" s="1054"/>
      <c r="AW123" s="1054"/>
      <c r="AX123" s="1054"/>
      <c r="AY123" s="1054"/>
      <c r="AZ123" s="278" t="s">
        <v>184</v>
      </c>
      <c r="BA123" s="278"/>
      <c r="BB123" s="278"/>
      <c r="BC123" s="278"/>
      <c r="BD123" s="278"/>
      <c r="BE123" s="278"/>
      <c r="BF123" s="278"/>
      <c r="BG123" s="278"/>
      <c r="BH123" s="278"/>
      <c r="BI123" s="278"/>
      <c r="BJ123" s="278"/>
      <c r="BK123" s="278"/>
      <c r="BL123" s="278"/>
      <c r="BM123" s="278"/>
      <c r="BN123" s="278"/>
      <c r="BO123" s="1033" t="s">
        <v>472</v>
      </c>
      <c r="BP123" s="1064"/>
      <c r="BQ123" s="1124">
        <v>7115488</v>
      </c>
      <c r="BR123" s="1090"/>
      <c r="BS123" s="1090"/>
      <c r="BT123" s="1090"/>
      <c r="BU123" s="1090"/>
      <c r="BV123" s="1090">
        <v>7340582</v>
      </c>
      <c r="BW123" s="1090"/>
      <c r="BX123" s="1090"/>
      <c r="BY123" s="1090"/>
      <c r="BZ123" s="1090"/>
      <c r="CA123" s="1090">
        <v>7235815</v>
      </c>
      <c r="CB123" s="1090"/>
      <c r="CC123" s="1090"/>
      <c r="CD123" s="1090"/>
      <c r="CE123" s="1090"/>
      <c r="CF123" s="1057"/>
      <c r="CG123" s="1058"/>
      <c r="CH123" s="1058"/>
      <c r="CI123" s="1058"/>
      <c r="CJ123" s="1059"/>
      <c r="CK123" s="1068"/>
      <c r="CL123" s="1069"/>
      <c r="CM123" s="1069"/>
      <c r="CN123" s="1069"/>
      <c r="CO123" s="1070"/>
      <c r="CP123" s="1078" t="s">
        <v>403</v>
      </c>
      <c r="CQ123" s="1079"/>
      <c r="CR123" s="1079"/>
      <c r="CS123" s="1079"/>
      <c r="CT123" s="1079"/>
      <c r="CU123" s="1079"/>
      <c r="CV123" s="1079"/>
      <c r="CW123" s="1079"/>
      <c r="CX123" s="1079"/>
      <c r="CY123" s="1079"/>
      <c r="CZ123" s="1079"/>
      <c r="DA123" s="1079"/>
      <c r="DB123" s="1079"/>
      <c r="DC123" s="1079"/>
      <c r="DD123" s="1079"/>
      <c r="DE123" s="1079"/>
      <c r="DF123" s="1080"/>
      <c r="DG123" s="1016" t="s">
        <v>128</v>
      </c>
      <c r="DH123" s="1017"/>
      <c r="DI123" s="1017"/>
      <c r="DJ123" s="1017"/>
      <c r="DK123" s="1018"/>
      <c r="DL123" s="1019" t="s">
        <v>128</v>
      </c>
      <c r="DM123" s="1017"/>
      <c r="DN123" s="1017"/>
      <c r="DO123" s="1017"/>
      <c r="DP123" s="1018"/>
      <c r="DQ123" s="1019" t="s">
        <v>128</v>
      </c>
      <c r="DR123" s="1017"/>
      <c r="DS123" s="1017"/>
      <c r="DT123" s="1017"/>
      <c r="DU123" s="1018"/>
      <c r="DV123" s="1020" t="s">
        <v>128</v>
      </c>
      <c r="DW123" s="1021"/>
      <c r="DX123" s="1021"/>
      <c r="DY123" s="1021"/>
      <c r="DZ123" s="1022"/>
    </row>
    <row r="124" spans="1:130" s="247" customFormat="1" ht="26.25" customHeight="1" thickBot="1" x14ac:dyDescent="0.2">
      <c r="A124" s="1118"/>
      <c r="B124" s="1004"/>
      <c r="C124" s="974" t="s">
        <v>459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128</v>
      </c>
      <c r="AB124" s="1017"/>
      <c r="AC124" s="1017"/>
      <c r="AD124" s="1017"/>
      <c r="AE124" s="1018"/>
      <c r="AF124" s="1019" t="s">
        <v>128</v>
      </c>
      <c r="AG124" s="1017"/>
      <c r="AH124" s="1017"/>
      <c r="AI124" s="1017"/>
      <c r="AJ124" s="1018"/>
      <c r="AK124" s="1019" t="s">
        <v>128</v>
      </c>
      <c r="AL124" s="1017"/>
      <c r="AM124" s="1017"/>
      <c r="AN124" s="1017"/>
      <c r="AO124" s="1018"/>
      <c r="AP124" s="1020" t="s">
        <v>128</v>
      </c>
      <c r="AQ124" s="1021"/>
      <c r="AR124" s="1021"/>
      <c r="AS124" s="1021"/>
      <c r="AT124" s="1022"/>
      <c r="AU124" s="1120" t="s">
        <v>473</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128</v>
      </c>
      <c r="BR124" s="1086"/>
      <c r="BS124" s="1086"/>
      <c r="BT124" s="1086"/>
      <c r="BU124" s="1086"/>
      <c r="BV124" s="1086" t="s">
        <v>128</v>
      </c>
      <c r="BW124" s="1086"/>
      <c r="BX124" s="1086"/>
      <c r="BY124" s="1086"/>
      <c r="BZ124" s="1086"/>
      <c r="CA124" s="1086" t="s">
        <v>128</v>
      </c>
      <c r="CB124" s="1086"/>
      <c r="CC124" s="1086"/>
      <c r="CD124" s="1086"/>
      <c r="CE124" s="1086"/>
      <c r="CF124" s="1087"/>
      <c r="CG124" s="1088"/>
      <c r="CH124" s="1088"/>
      <c r="CI124" s="1088"/>
      <c r="CJ124" s="1089"/>
      <c r="CK124" s="1071"/>
      <c r="CL124" s="1071"/>
      <c r="CM124" s="1071"/>
      <c r="CN124" s="1071"/>
      <c r="CO124" s="1072"/>
      <c r="CP124" s="1078" t="s">
        <v>474</v>
      </c>
      <c r="CQ124" s="1079"/>
      <c r="CR124" s="1079"/>
      <c r="CS124" s="1079"/>
      <c r="CT124" s="1079"/>
      <c r="CU124" s="1079"/>
      <c r="CV124" s="1079"/>
      <c r="CW124" s="1079"/>
      <c r="CX124" s="1079"/>
      <c r="CY124" s="1079"/>
      <c r="CZ124" s="1079"/>
      <c r="DA124" s="1079"/>
      <c r="DB124" s="1079"/>
      <c r="DC124" s="1079"/>
      <c r="DD124" s="1079"/>
      <c r="DE124" s="1079"/>
      <c r="DF124" s="1080"/>
      <c r="DG124" s="1063" t="s">
        <v>128</v>
      </c>
      <c r="DH124" s="1042"/>
      <c r="DI124" s="1042"/>
      <c r="DJ124" s="1042"/>
      <c r="DK124" s="1043"/>
      <c r="DL124" s="1041" t="s">
        <v>128</v>
      </c>
      <c r="DM124" s="1042"/>
      <c r="DN124" s="1042"/>
      <c r="DO124" s="1042"/>
      <c r="DP124" s="1043"/>
      <c r="DQ124" s="1041" t="s">
        <v>128</v>
      </c>
      <c r="DR124" s="1042"/>
      <c r="DS124" s="1042"/>
      <c r="DT124" s="1042"/>
      <c r="DU124" s="1043"/>
      <c r="DV124" s="1044" t="s">
        <v>128</v>
      </c>
      <c r="DW124" s="1045"/>
      <c r="DX124" s="1045"/>
      <c r="DY124" s="1045"/>
      <c r="DZ124" s="1046"/>
    </row>
    <row r="125" spans="1:130" s="247" customFormat="1" ht="26.25" customHeight="1" x14ac:dyDescent="0.15">
      <c r="A125" s="1118"/>
      <c r="B125" s="1004"/>
      <c r="C125" s="974" t="s">
        <v>461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128</v>
      </c>
      <c r="AB125" s="1017"/>
      <c r="AC125" s="1017"/>
      <c r="AD125" s="1017"/>
      <c r="AE125" s="1018"/>
      <c r="AF125" s="1019" t="s">
        <v>128</v>
      </c>
      <c r="AG125" s="1017"/>
      <c r="AH125" s="1017"/>
      <c r="AI125" s="1017"/>
      <c r="AJ125" s="1018"/>
      <c r="AK125" s="1019" t="s">
        <v>128</v>
      </c>
      <c r="AL125" s="1017"/>
      <c r="AM125" s="1017"/>
      <c r="AN125" s="1017"/>
      <c r="AO125" s="1018"/>
      <c r="AP125" s="1020" t="s">
        <v>128</v>
      </c>
      <c r="AQ125" s="1021"/>
      <c r="AR125" s="1021"/>
      <c r="AS125" s="1021"/>
      <c r="AT125" s="102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1" t="s">
        <v>475</v>
      </c>
      <c r="CL125" s="1066"/>
      <c r="CM125" s="1066"/>
      <c r="CN125" s="1066"/>
      <c r="CO125" s="1067"/>
      <c r="CP125" s="998" t="s">
        <v>476</v>
      </c>
      <c r="CQ125" s="947"/>
      <c r="CR125" s="947"/>
      <c r="CS125" s="947"/>
      <c r="CT125" s="947"/>
      <c r="CU125" s="947"/>
      <c r="CV125" s="947"/>
      <c r="CW125" s="947"/>
      <c r="CX125" s="947"/>
      <c r="CY125" s="947"/>
      <c r="CZ125" s="947"/>
      <c r="DA125" s="947"/>
      <c r="DB125" s="947"/>
      <c r="DC125" s="947"/>
      <c r="DD125" s="947"/>
      <c r="DE125" s="947"/>
      <c r="DF125" s="948"/>
      <c r="DG125" s="984" t="s">
        <v>128</v>
      </c>
      <c r="DH125" s="985"/>
      <c r="DI125" s="985"/>
      <c r="DJ125" s="985"/>
      <c r="DK125" s="985"/>
      <c r="DL125" s="985" t="s">
        <v>128</v>
      </c>
      <c r="DM125" s="985"/>
      <c r="DN125" s="985"/>
      <c r="DO125" s="985"/>
      <c r="DP125" s="985"/>
      <c r="DQ125" s="985" t="s">
        <v>390</v>
      </c>
      <c r="DR125" s="985"/>
      <c r="DS125" s="985"/>
      <c r="DT125" s="985"/>
      <c r="DU125" s="985"/>
      <c r="DV125" s="986" t="s">
        <v>128</v>
      </c>
      <c r="DW125" s="986"/>
      <c r="DX125" s="986"/>
      <c r="DY125" s="986"/>
      <c r="DZ125" s="987"/>
    </row>
    <row r="126" spans="1:130" s="247" customFormat="1" ht="26.25" customHeight="1" thickBot="1" x14ac:dyDescent="0.2">
      <c r="A126" s="1118"/>
      <c r="B126" s="1004"/>
      <c r="C126" s="974" t="s">
        <v>463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390</v>
      </c>
      <c r="AB126" s="1017"/>
      <c r="AC126" s="1017"/>
      <c r="AD126" s="1017"/>
      <c r="AE126" s="1018"/>
      <c r="AF126" s="1019" t="s">
        <v>128</v>
      </c>
      <c r="AG126" s="1017"/>
      <c r="AH126" s="1017"/>
      <c r="AI126" s="1017"/>
      <c r="AJ126" s="1018"/>
      <c r="AK126" s="1019" t="s">
        <v>128</v>
      </c>
      <c r="AL126" s="1017"/>
      <c r="AM126" s="1017"/>
      <c r="AN126" s="1017"/>
      <c r="AO126" s="1018"/>
      <c r="AP126" s="1020" t="s">
        <v>128</v>
      </c>
      <c r="AQ126" s="1021"/>
      <c r="AR126" s="1021"/>
      <c r="AS126" s="1021"/>
      <c r="AT126" s="102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2"/>
      <c r="CL126" s="1069"/>
      <c r="CM126" s="1069"/>
      <c r="CN126" s="1069"/>
      <c r="CO126" s="1070"/>
      <c r="CP126" s="1007" t="s">
        <v>477</v>
      </c>
      <c r="CQ126" s="1008"/>
      <c r="CR126" s="1008"/>
      <c r="CS126" s="1008"/>
      <c r="CT126" s="1008"/>
      <c r="CU126" s="1008"/>
      <c r="CV126" s="1008"/>
      <c r="CW126" s="1008"/>
      <c r="CX126" s="1008"/>
      <c r="CY126" s="1008"/>
      <c r="CZ126" s="1008"/>
      <c r="DA126" s="1008"/>
      <c r="DB126" s="1008"/>
      <c r="DC126" s="1008"/>
      <c r="DD126" s="1008"/>
      <c r="DE126" s="1008"/>
      <c r="DF126" s="1009"/>
      <c r="DG126" s="977" t="s">
        <v>128</v>
      </c>
      <c r="DH126" s="978"/>
      <c r="DI126" s="978"/>
      <c r="DJ126" s="978"/>
      <c r="DK126" s="978"/>
      <c r="DL126" s="978" t="s">
        <v>128</v>
      </c>
      <c r="DM126" s="978"/>
      <c r="DN126" s="978"/>
      <c r="DO126" s="978"/>
      <c r="DP126" s="978"/>
      <c r="DQ126" s="978" t="s">
        <v>128</v>
      </c>
      <c r="DR126" s="978"/>
      <c r="DS126" s="978"/>
      <c r="DT126" s="978"/>
      <c r="DU126" s="978"/>
      <c r="DV126" s="979" t="s">
        <v>128</v>
      </c>
      <c r="DW126" s="979"/>
      <c r="DX126" s="979"/>
      <c r="DY126" s="979"/>
      <c r="DZ126" s="980"/>
    </row>
    <row r="127" spans="1:130" s="247" customFormat="1" ht="26.25" customHeight="1" x14ac:dyDescent="0.15">
      <c r="A127" s="1119"/>
      <c r="B127" s="1006"/>
      <c r="C127" s="1060" t="s">
        <v>478</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128</v>
      </c>
      <c r="AB127" s="1017"/>
      <c r="AC127" s="1017"/>
      <c r="AD127" s="1017"/>
      <c r="AE127" s="1018"/>
      <c r="AF127" s="1019" t="s">
        <v>128</v>
      </c>
      <c r="AG127" s="1017"/>
      <c r="AH127" s="1017"/>
      <c r="AI127" s="1017"/>
      <c r="AJ127" s="1018"/>
      <c r="AK127" s="1019" t="s">
        <v>128</v>
      </c>
      <c r="AL127" s="1017"/>
      <c r="AM127" s="1017"/>
      <c r="AN127" s="1017"/>
      <c r="AO127" s="1018"/>
      <c r="AP127" s="1020" t="s">
        <v>128</v>
      </c>
      <c r="AQ127" s="1021"/>
      <c r="AR127" s="1021"/>
      <c r="AS127" s="1021"/>
      <c r="AT127" s="1022"/>
      <c r="AU127" s="283"/>
      <c r="AV127" s="283"/>
      <c r="AW127" s="283"/>
      <c r="AX127" s="1091" t="s">
        <v>479</v>
      </c>
      <c r="AY127" s="1092"/>
      <c r="AZ127" s="1092"/>
      <c r="BA127" s="1092"/>
      <c r="BB127" s="1092"/>
      <c r="BC127" s="1092"/>
      <c r="BD127" s="1092"/>
      <c r="BE127" s="1093"/>
      <c r="BF127" s="1094" t="s">
        <v>480</v>
      </c>
      <c r="BG127" s="1092"/>
      <c r="BH127" s="1092"/>
      <c r="BI127" s="1092"/>
      <c r="BJ127" s="1092"/>
      <c r="BK127" s="1092"/>
      <c r="BL127" s="1093"/>
      <c r="BM127" s="1094" t="s">
        <v>481</v>
      </c>
      <c r="BN127" s="1092"/>
      <c r="BO127" s="1092"/>
      <c r="BP127" s="1092"/>
      <c r="BQ127" s="1092"/>
      <c r="BR127" s="1092"/>
      <c r="BS127" s="1093"/>
      <c r="BT127" s="1094" t="s">
        <v>482</v>
      </c>
      <c r="BU127" s="1092"/>
      <c r="BV127" s="1092"/>
      <c r="BW127" s="1092"/>
      <c r="BX127" s="1092"/>
      <c r="BY127" s="1092"/>
      <c r="BZ127" s="1116"/>
      <c r="CA127" s="283"/>
      <c r="CB127" s="283"/>
      <c r="CC127" s="283"/>
      <c r="CD127" s="284"/>
      <c r="CE127" s="284"/>
      <c r="CF127" s="284"/>
      <c r="CG127" s="281"/>
      <c r="CH127" s="281"/>
      <c r="CI127" s="281"/>
      <c r="CJ127" s="282"/>
      <c r="CK127" s="1082"/>
      <c r="CL127" s="1069"/>
      <c r="CM127" s="1069"/>
      <c r="CN127" s="1069"/>
      <c r="CO127" s="1070"/>
      <c r="CP127" s="1007" t="s">
        <v>483</v>
      </c>
      <c r="CQ127" s="1008"/>
      <c r="CR127" s="1008"/>
      <c r="CS127" s="1008"/>
      <c r="CT127" s="1008"/>
      <c r="CU127" s="1008"/>
      <c r="CV127" s="1008"/>
      <c r="CW127" s="1008"/>
      <c r="CX127" s="1008"/>
      <c r="CY127" s="1008"/>
      <c r="CZ127" s="1008"/>
      <c r="DA127" s="1008"/>
      <c r="DB127" s="1008"/>
      <c r="DC127" s="1008"/>
      <c r="DD127" s="1008"/>
      <c r="DE127" s="1008"/>
      <c r="DF127" s="1009"/>
      <c r="DG127" s="977" t="s">
        <v>128</v>
      </c>
      <c r="DH127" s="978"/>
      <c r="DI127" s="978"/>
      <c r="DJ127" s="978"/>
      <c r="DK127" s="978"/>
      <c r="DL127" s="978" t="s">
        <v>128</v>
      </c>
      <c r="DM127" s="978"/>
      <c r="DN127" s="978"/>
      <c r="DO127" s="978"/>
      <c r="DP127" s="978"/>
      <c r="DQ127" s="978" t="s">
        <v>441</v>
      </c>
      <c r="DR127" s="978"/>
      <c r="DS127" s="978"/>
      <c r="DT127" s="978"/>
      <c r="DU127" s="978"/>
      <c r="DV127" s="979" t="s">
        <v>128</v>
      </c>
      <c r="DW127" s="979"/>
      <c r="DX127" s="979"/>
      <c r="DY127" s="979"/>
      <c r="DZ127" s="980"/>
    </row>
    <row r="128" spans="1:130" s="247" customFormat="1" ht="26.25" customHeight="1" thickBot="1" x14ac:dyDescent="0.2">
      <c r="A128" s="1102" t="s">
        <v>484</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485</v>
      </c>
      <c r="X128" s="1104"/>
      <c r="Y128" s="1104"/>
      <c r="Z128" s="1105"/>
      <c r="AA128" s="1106">
        <v>17721</v>
      </c>
      <c r="AB128" s="1107"/>
      <c r="AC128" s="1107"/>
      <c r="AD128" s="1107"/>
      <c r="AE128" s="1108"/>
      <c r="AF128" s="1109">
        <v>16184</v>
      </c>
      <c r="AG128" s="1107"/>
      <c r="AH128" s="1107"/>
      <c r="AI128" s="1107"/>
      <c r="AJ128" s="1108"/>
      <c r="AK128" s="1109">
        <v>18233</v>
      </c>
      <c r="AL128" s="1107"/>
      <c r="AM128" s="1107"/>
      <c r="AN128" s="1107"/>
      <c r="AO128" s="1108"/>
      <c r="AP128" s="1110"/>
      <c r="AQ128" s="1111"/>
      <c r="AR128" s="1111"/>
      <c r="AS128" s="1111"/>
      <c r="AT128" s="1112"/>
      <c r="AU128" s="283"/>
      <c r="AV128" s="283"/>
      <c r="AW128" s="283"/>
      <c r="AX128" s="946" t="s">
        <v>486</v>
      </c>
      <c r="AY128" s="947"/>
      <c r="AZ128" s="947"/>
      <c r="BA128" s="947"/>
      <c r="BB128" s="947"/>
      <c r="BC128" s="947"/>
      <c r="BD128" s="947"/>
      <c r="BE128" s="948"/>
      <c r="BF128" s="1113" t="s">
        <v>128</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7"/>
      <c r="CA128" s="284"/>
      <c r="CB128" s="284"/>
      <c r="CC128" s="284"/>
      <c r="CD128" s="284"/>
      <c r="CE128" s="284"/>
      <c r="CF128" s="284"/>
      <c r="CG128" s="281"/>
      <c r="CH128" s="281"/>
      <c r="CI128" s="281"/>
      <c r="CJ128" s="282"/>
      <c r="CK128" s="1083"/>
      <c r="CL128" s="1084"/>
      <c r="CM128" s="1084"/>
      <c r="CN128" s="1084"/>
      <c r="CO128" s="1085"/>
      <c r="CP128" s="1095" t="s">
        <v>487</v>
      </c>
      <c r="CQ128" s="1096"/>
      <c r="CR128" s="1096"/>
      <c r="CS128" s="1096"/>
      <c r="CT128" s="1096"/>
      <c r="CU128" s="1096"/>
      <c r="CV128" s="1096"/>
      <c r="CW128" s="1096"/>
      <c r="CX128" s="1096"/>
      <c r="CY128" s="1096"/>
      <c r="CZ128" s="1096"/>
      <c r="DA128" s="1096"/>
      <c r="DB128" s="1096"/>
      <c r="DC128" s="1096"/>
      <c r="DD128" s="1096"/>
      <c r="DE128" s="1096"/>
      <c r="DF128" s="1097"/>
      <c r="DG128" s="1098" t="s">
        <v>128</v>
      </c>
      <c r="DH128" s="1099"/>
      <c r="DI128" s="1099"/>
      <c r="DJ128" s="1099"/>
      <c r="DK128" s="1099"/>
      <c r="DL128" s="1099" t="s">
        <v>128</v>
      </c>
      <c r="DM128" s="1099"/>
      <c r="DN128" s="1099"/>
      <c r="DO128" s="1099"/>
      <c r="DP128" s="1099"/>
      <c r="DQ128" s="1099" t="s">
        <v>128</v>
      </c>
      <c r="DR128" s="1099"/>
      <c r="DS128" s="1099"/>
      <c r="DT128" s="1099"/>
      <c r="DU128" s="1099"/>
      <c r="DV128" s="1100" t="s">
        <v>128</v>
      </c>
      <c r="DW128" s="1100"/>
      <c r="DX128" s="1100"/>
      <c r="DY128" s="1100"/>
      <c r="DZ128" s="1101"/>
    </row>
    <row r="129" spans="1:131" s="247"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488</v>
      </c>
      <c r="X129" s="1132"/>
      <c r="Y129" s="1132"/>
      <c r="Z129" s="1133"/>
      <c r="AA129" s="1016">
        <v>2363913</v>
      </c>
      <c r="AB129" s="1017"/>
      <c r="AC129" s="1017"/>
      <c r="AD129" s="1017"/>
      <c r="AE129" s="1018"/>
      <c r="AF129" s="1019">
        <v>2356545</v>
      </c>
      <c r="AG129" s="1017"/>
      <c r="AH129" s="1017"/>
      <c r="AI129" s="1017"/>
      <c r="AJ129" s="1018"/>
      <c r="AK129" s="1019">
        <v>2377407</v>
      </c>
      <c r="AL129" s="1017"/>
      <c r="AM129" s="1017"/>
      <c r="AN129" s="1017"/>
      <c r="AO129" s="1018"/>
      <c r="AP129" s="1134"/>
      <c r="AQ129" s="1135"/>
      <c r="AR129" s="1135"/>
      <c r="AS129" s="1135"/>
      <c r="AT129" s="1136"/>
      <c r="AU129" s="285"/>
      <c r="AV129" s="285"/>
      <c r="AW129" s="285"/>
      <c r="AX129" s="1125" t="s">
        <v>489</v>
      </c>
      <c r="AY129" s="1008"/>
      <c r="AZ129" s="1008"/>
      <c r="BA129" s="1008"/>
      <c r="BB129" s="1008"/>
      <c r="BC129" s="1008"/>
      <c r="BD129" s="1008"/>
      <c r="BE129" s="1009"/>
      <c r="BF129" s="1126" t="s">
        <v>128</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8" t="s">
        <v>490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491</v>
      </c>
      <c r="X130" s="1132"/>
      <c r="Y130" s="1132"/>
      <c r="Z130" s="1133"/>
      <c r="AA130" s="1016">
        <v>328832</v>
      </c>
      <c r="AB130" s="1017"/>
      <c r="AC130" s="1017"/>
      <c r="AD130" s="1017"/>
      <c r="AE130" s="1018"/>
      <c r="AF130" s="1019">
        <v>354736</v>
      </c>
      <c r="AG130" s="1017"/>
      <c r="AH130" s="1017"/>
      <c r="AI130" s="1017"/>
      <c r="AJ130" s="1018"/>
      <c r="AK130" s="1019">
        <v>354314</v>
      </c>
      <c r="AL130" s="1017"/>
      <c r="AM130" s="1017"/>
      <c r="AN130" s="1017"/>
      <c r="AO130" s="1018"/>
      <c r="AP130" s="1134"/>
      <c r="AQ130" s="1135"/>
      <c r="AR130" s="1135"/>
      <c r="AS130" s="1135"/>
      <c r="AT130" s="1136"/>
      <c r="AU130" s="285"/>
      <c r="AV130" s="285"/>
      <c r="AW130" s="285"/>
      <c r="AX130" s="1125" t="s">
        <v>492</v>
      </c>
      <c r="AY130" s="1008"/>
      <c r="AZ130" s="1008"/>
      <c r="BA130" s="1008"/>
      <c r="BB130" s="1008"/>
      <c r="BC130" s="1008"/>
      <c r="BD130" s="1008"/>
      <c r="BE130" s="1009"/>
      <c r="BF130" s="1162">
        <v>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493</v>
      </c>
      <c r="X131" s="1170"/>
      <c r="Y131" s="1170"/>
      <c r="Z131" s="1171"/>
      <c r="AA131" s="1063">
        <v>2035081</v>
      </c>
      <c r="AB131" s="1042"/>
      <c r="AC131" s="1042"/>
      <c r="AD131" s="1042"/>
      <c r="AE131" s="1043"/>
      <c r="AF131" s="1041">
        <v>2001809</v>
      </c>
      <c r="AG131" s="1042"/>
      <c r="AH131" s="1042"/>
      <c r="AI131" s="1042"/>
      <c r="AJ131" s="1043"/>
      <c r="AK131" s="1041">
        <v>2023093</v>
      </c>
      <c r="AL131" s="1042"/>
      <c r="AM131" s="1042"/>
      <c r="AN131" s="1042"/>
      <c r="AO131" s="1043"/>
      <c r="AP131" s="1172"/>
      <c r="AQ131" s="1173"/>
      <c r="AR131" s="1173"/>
      <c r="AS131" s="1173"/>
      <c r="AT131" s="1174"/>
      <c r="AU131" s="285"/>
      <c r="AV131" s="285"/>
      <c r="AW131" s="285"/>
      <c r="AX131" s="1144" t="s">
        <v>494</v>
      </c>
      <c r="AY131" s="1096"/>
      <c r="AZ131" s="1096"/>
      <c r="BA131" s="1096"/>
      <c r="BB131" s="1096"/>
      <c r="BC131" s="1096"/>
      <c r="BD131" s="1096"/>
      <c r="BE131" s="1097"/>
      <c r="BF131" s="1145" t="s">
        <v>495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1" t="s">
        <v>496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497</v>
      </c>
      <c r="W132" s="1155"/>
      <c r="X132" s="1155"/>
      <c r="Y132" s="1155"/>
      <c r="Z132" s="1156"/>
      <c r="AA132" s="1157">
        <v>6.6719703050000003</v>
      </c>
      <c r="AB132" s="1158"/>
      <c r="AC132" s="1158"/>
      <c r="AD132" s="1158"/>
      <c r="AE132" s="1159"/>
      <c r="AF132" s="1160">
        <v>7.2548379990000003</v>
      </c>
      <c r="AG132" s="1158"/>
      <c r="AH132" s="1158"/>
      <c r="AI132" s="1158"/>
      <c r="AJ132" s="1159"/>
      <c r="AK132" s="1160">
        <v>7.1472245709999997</v>
      </c>
      <c r="AL132" s="1158"/>
      <c r="AM132" s="1158"/>
      <c r="AN132" s="1158"/>
      <c r="AO132" s="1159"/>
      <c r="AP132" s="1057"/>
      <c r="AQ132" s="1058"/>
      <c r="AR132" s="1058"/>
      <c r="AS132" s="1058"/>
      <c r="AT132" s="116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498</v>
      </c>
      <c r="W133" s="1138"/>
      <c r="X133" s="1138"/>
      <c r="Y133" s="1138"/>
      <c r="Z133" s="1139"/>
      <c r="AA133" s="1140">
        <v>6.4</v>
      </c>
      <c r="AB133" s="1141"/>
      <c r="AC133" s="1141"/>
      <c r="AD133" s="1141"/>
      <c r="AE133" s="1142"/>
      <c r="AF133" s="1140">
        <v>6.7</v>
      </c>
      <c r="AG133" s="1141"/>
      <c r="AH133" s="1141"/>
      <c r="AI133" s="1141"/>
      <c r="AJ133" s="1142"/>
      <c r="AK133" s="1140">
        <v>7</v>
      </c>
      <c r="AL133" s="1141"/>
      <c r="AM133" s="1141"/>
      <c r="AN133" s="1141"/>
      <c r="AO133" s="1142"/>
      <c r="AP133" s="1087"/>
      <c r="AQ133" s="1088"/>
      <c r="AR133" s="1088"/>
      <c r="AS133" s="1088"/>
      <c r="AT133" s="114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DkfRsqKagq84QVFmlBxuIz/yMPcbiSLbFZ7m2B/hk1Tdjql+OHMiTulINxnVcXPbMBEx75Zj/9zsS2Esnp9mg==" saltValue="G4tKf5riJWhQCTqmtPE7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1" zoomScaleNormal="85" zoomScaleSheetLayoutView="100" workbookViewId="0">
      <selection activeCell="BJ1" sqref="BJ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fjHttYLuJDBVkaFeyyRvyQDh3q9aVMzwvIstgh5fmh4u2Psic4ffCmOYBr8MBZbH9X0ieITtg7WdvHAIY4wvg==" saltValue="bpIhtQTQV2YsMuplppzs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DeWSUzOak071Kunj4nRWhLJ1fUy/GZu/jcf53x9131QVb9eUeJiq+PMEzSwDWcabBqCWKRaY2u6knjwb0QAzw==" saltValue="b+UXeU1eCeW/sDk6r2i8B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0" t="s">
        <v>507</v>
      </c>
      <c r="AL9" s="1181"/>
      <c r="AM9" s="1181"/>
      <c r="AN9" s="1182"/>
      <c r="AO9" s="313">
        <v>659482</v>
      </c>
      <c r="AP9" s="313">
        <v>168278</v>
      </c>
      <c r="AQ9" s="314">
        <v>218185</v>
      </c>
      <c r="AR9" s="315">
        <v>-22.9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0" t="s">
        <v>508</v>
      </c>
      <c r="AL10" s="1181"/>
      <c r="AM10" s="1181"/>
      <c r="AN10" s="1182"/>
      <c r="AO10" s="316">
        <v>80554</v>
      </c>
      <c r="AP10" s="316">
        <v>20555</v>
      </c>
      <c r="AQ10" s="317">
        <v>27381</v>
      </c>
      <c r="AR10" s="318">
        <v>-24.9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0" t="s">
        <v>509</v>
      </c>
      <c r="AL11" s="1181"/>
      <c r="AM11" s="1181"/>
      <c r="AN11" s="1182"/>
      <c r="AO11" s="316">
        <v>24363</v>
      </c>
      <c r="AP11" s="316">
        <v>6217</v>
      </c>
      <c r="AQ11" s="317">
        <v>25697</v>
      </c>
      <c r="AR11" s="318">
        <v>-75.8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0" t="s">
        <v>510</v>
      </c>
      <c r="AL12" s="1181"/>
      <c r="AM12" s="1181"/>
      <c r="AN12" s="1182"/>
      <c r="AO12" s="316" t="s">
        <v>511</v>
      </c>
      <c r="AP12" s="316" t="s">
        <v>511</v>
      </c>
      <c r="AQ12" s="317">
        <v>4359</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0" t="s">
        <v>512</v>
      </c>
      <c r="AL13" s="1181"/>
      <c r="AM13" s="1181"/>
      <c r="AN13" s="1182"/>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0" t="s">
        <v>513</v>
      </c>
      <c r="AL14" s="1181"/>
      <c r="AM14" s="1181"/>
      <c r="AN14" s="1182"/>
      <c r="AO14" s="316">
        <v>17277</v>
      </c>
      <c r="AP14" s="316">
        <v>4409</v>
      </c>
      <c r="AQ14" s="317">
        <v>8999</v>
      </c>
      <c r="AR14" s="318">
        <v>-51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0" t="s">
        <v>514</v>
      </c>
      <c r="AL15" s="1181"/>
      <c r="AM15" s="1181"/>
      <c r="AN15" s="1182"/>
      <c r="AO15" s="316">
        <v>20690</v>
      </c>
      <c r="AP15" s="316">
        <v>5279</v>
      </c>
      <c r="AQ15" s="317">
        <v>6052</v>
      </c>
      <c r="AR15" s="318">
        <v>-12.8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3" t="s">
        <v>515</v>
      </c>
      <c r="AL16" s="1184"/>
      <c r="AM16" s="1184"/>
      <c r="AN16" s="1185"/>
      <c r="AO16" s="316">
        <v>-87462</v>
      </c>
      <c r="AP16" s="316">
        <v>-22317</v>
      </c>
      <c r="AQ16" s="317">
        <v>-19480</v>
      </c>
      <c r="AR16" s="318">
        <v>14.6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3" t="s">
        <v>184</v>
      </c>
      <c r="AL17" s="1184"/>
      <c r="AM17" s="1184"/>
      <c r="AN17" s="1185"/>
      <c r="AO17" s="316">
        <v>714904</v>
      </c>
      <c r="AP17" s="316">
        <v>182420</v>
      </c>
      <c r="AQ17" s="317">
        <v>271195</v>
      </c>
      <c r="AR17" s="318">
        <v>-32.700000000000003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5" t="s">
        <v>520</v>
      </c>
      <c r="AL21" s="1176"/>
      <c r="AM21" s="1176"/>
      <c r="AN21" s="1177"/>
      <c r="AO21" s="328">
        <v>19.39</v>
      </c>
      <c r="AP21" s="329">
        <v>25.46</v>
      </c>
      <c r="AQ21" s="330">
        <v>-6.07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5" t="s">
        <v>521</v>
      </c>
      <c r="AL22" s="1176"/>
      <c r="AM22" s="1176"/>
      <c r="AN22" s="1177"/>
      <c r="AO22" s="333">
        <v>98.9</v>
      </c>
      <c r="AP22" s="334">
        <v>93.7</v>
      </c>
      <c r="AQ22" s="335">
        <v>5.2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1" t="s">
        <v>525</v>
      </c>
      <c r="AL32" s="1192"/>
      <c r="AM32" s="1192"/>
      <c r="AN32" s="1193"/>
      <c r="AO32" s="343">
        <v>501305</v>
      </c>
      <c r="AP32" s="343">
        <v>127917</v>
      </c>
      <c r="AQ32" s="344">
        <v>157756</v>
      </c>
      <c r="AR32" s="345">
        <v>-18.899999999999999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1" t="s">
        <v>526</v>
      </c>
      <c r="AL33" s="1192"/>
      <c r="AM33" s="1192"/>
      <c r="AN33" s="1193"/>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1" t="s">
        <v>527</v>
      </c>
      <c r="AL34" s="1192"/>
      <c r="AM34" s="1192"/>
      <c r="AN34" s="1193"/>
      <c r="AO34" s="343" t="s">
        <v>511</v>
      </c>
      <c r="AP34" s="343" t="s">
        <v>511</v>
      </c>
      <c r="AQ34" s="344" t="s">
        <v>511</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1" t="s">
        <v>528</v>
      </c>
      <c r="AL35" s="1192"/>
      <c r="AM35" s="1192"/>
      <c r="AN35" s="1193"/>
      <c r="AO35" s="343">
        <v>15077</v>
      </c>
      <c r="AP35" s="343">
        <v>3847</v>
      </c>
      <c r="AQ35" s="344">
        <v>29837</v>
      </c>
      <c r="AR35" s="345">
        <v>-87.1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1" t="s">
        <v>529</v>
      </c>
      <c r="AL36" s="1192"/>
      <c r="AM36" s="1192"/>
      <c r="AN36" s="1193"/>
      <c r="AO36" s="343">
        <v>760</v>
      </c>
      <c r="AP36" s="343">
        <v>194</v>
      </c>
      <c r="AQ36" s="344">
        <v>5452</v>
      </c>
      <c r="AR36" s="345">
        <v>-96.4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1" t="s">
        <v>530</v>
      </c>
      <c r="AL37" s="1192"/>
      <c r="AM37" s="1192"/>
      <c r="AN37" s="1193"/>
      <c r="AO37" s="343" t="s">
        <v>511</v>
      </c>
      <c r="AP37" s="343" t="s">
        <v>511</v>
      </c>
      <c r="AQ37" s="344">
        <v>1300</v>
      </c>
      <c r="AR37" s="345"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4" t="s">
        <v>531</v>
      </c>
      <c r="AL38" s="1195"/>
      <c r="AM38" s="1195"/>
      <c r="AN38" s="1196"/>
      <c r="AO38" s="346" t="s">
        <v>511</v>
      </c>
      <c r="AP38" s="346" t="s">
        <v>511</v>
      </c>
      <c r="AQ38" s="347">
        <v>36</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4" t="s">
        <v>532</v>
      </c>
      <c r="AL39" s="1195"/>
      <c r="AM39" s="1195"/>
      <c r="AN39" s="1196"/>
      <c r="AO39" s="343">
        <v>-18233</v>
      </c>
      <c r="AP39" s="343">
        <v>-4652</v>
      </c>
      <c r="AQ39" s="344">
        <v>-9131</v>
      </c>
      <c r="AR39" s="345">
        <v>-49.1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1" t="s">
        <v>533</v>
      </c>
      <c r="AL40" s="1192"/>
      <c r="AM40" s="1192"/>
      <c r="AN40" s="1193"/>
      <c r="AO40" s="343">
        <v>-354314</v>
      </c>
      <c r="AP40" s="343">
        <v>-90409</v>
      </c>
      <c r="AQ40" s="344">
        <v>-138994</v>
      </c>
      <c r="AR40" s="345">
        <v>-35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7" t="s">
        <v>295</v>
      </c>
      <c r="AL41" s="1198"/>
      <c r="AM41" s="1198"/>
      <c r="AN41" s="1199"/>
      <c r="AO41" s="343">
        <v>144595</v>
      </c>
      <c r="AP41" s="343">
        <v>36896</v>
      </c>
      <c r="AQ41" s="344">
        <v>46254</v>
      </c>
      <c r="AR41" s="345">
        <v>-20.2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6" t="s">
        <v>502</v>
      </c>
      <c r="AN49" s="1188" t="s">
        <v>537</v>
      </c>
      <c r="AO49" s="1189"/>
      <c r="AP49" s="1189"/>
      <c r="AQ49" s="1189"/>
      <c r="AR49" s="1190"/>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7"/>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979291</v>
      </c>
      <c r="AN51" s="365">
        <v>225539</v>
      </c>
      <c r="AO51" s="366">
        <v>33.4</v>
      </c>
      <c r="AP51" s="367">
        <v>287914</v>
      </c>
      <c r="AQ51" s="368">
        <v>-0.2</v>
      </c>
      <c r="AR51" s="369">
        <v>33.6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799996</v>
      </c>
      <c r="AN52" s="373">
        <v>184246</v>
      </c>
      <c r="AO52" s="374">
        <v>20.8</v>
      </c>
      <c r="AP52" s="375">
        <v>146531</v>
      </c>
      <c r="AQ52" s="376">
        <v>3.5</v>
      </c>
      <c r="AR52" s="377">
        <v>17.3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1091463</v>
      </c>
      <c r="AN53" s="365">
        <v>256875</v>
      </c>
      <c r="AO53" s="366">
        <v>13.9</v>
      </c>
      <c r="AP53" s="367">
        <v>310300</v>
      </c>
      <c r="AQ53" s="368">
        <v>7.8</v>
      </c>
      <c r="AR53" s="369">
        <v>6.1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345067</v>
      </c>
      <c r="AN54" s="373">
        <v>81211</v>
      </c>
      <c r="AO54" s="374">
        <v>-55.9</v>
      </c>
      <c r="AP54" s="375">
        <v>157576</v>
      </c>
      <c r="AQ54" s="376">
        <v>7.5</v>
      </c>
      <c r="AR54" s="377">
        <v>-63.4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945370</v>
      </c>
      <c r="AN55" s="365">
        <v>228350</v>
      </c>
      <c r="AO55" s="366">
        <v>-11.1</v>
      </c>
      <c r="AP55" s="367">
        <v>317319</v>
      </c>
      <c r="AQ55" s="368">
        <v>2.2999999999999998</v>
      </c>
      <c r="AR55" s="369">
        <v>-13.4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482682</v>
      </c>
      <c r="AN56" s="373">
        <v>116590</v>
      </c>
      <c r="AO56" s="374">
        <v>43.6</v>
      </c>
      <c r="AP56" s="375">
        <v>164214</v>
      </c>
      <c r="AQ56" s="376">
        <v>4.2</v>
      </c>
      <c r="AR56" s="377">
        <v>39.4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1154339</v>
      </c>
      <c r="AN57" s="365">
        <v>285586</v>
      </c>
      <c r="AO57" s="366">
        <v>25.1</v>
      </c>
      <c r="AP57" s="367">
        <v>289738</v>
      </c>
      <c r="AQ57" s="368">
        <v>-8.6999999999999993</v>
      </c>
      <c r="AR57" s="369">
        <v>33.799999999999997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1083137</v>
      </c>
      <c r="AN58" s="373">
        <v>267971</v>
      </c>
      <c r="AO58" s="374">
        <v>129.80000000000001</v>
      </c>
      <c r="AP58" s="375">
        <v>156238</v>
      </c>
      <c r="AQ58" s="376">
        <v>-4.9000000000000004</v>
      </c>
      <c r="AR58" s="377">
        <v>134.69999999999999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646189</v>
      </c>
      <c r="AN59" s="365">
        <v>164886</v>
      </c>
      <c r="AO59" s="366">
        <v>-42.3</v>
      </c>
      <c r="AP59" s="367">
        <v>316937</v>
      </c>
      <c r="AQ59" s="368">
        <v>9.4</v>
      </c>
      <c r="AR59" s="369">
        <v>-51.7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565762</v>
      </c>
      <c r="AN60" s="373">
        <v>144364</v>
      </c>
      <c r="AO60" s="374">
        <v>-46.1</v>
      </c>
      <c r="AP60" s="375">
        <v>199150</v>
      </c>
      <c r="AQ60" s="376">
        <v>27.5</v>
      </c>
      <c r="AR60" s="377">
        <v>-73.599999999999994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963330</v>
      </c>
      <c r="AN61" s="380">
        <v>232247</v>
      </c>
      <c r="AO61" s="381">
        <v>3.8</v>
      </c>
      <c r="AP61" s="382">
        <v>304442</v>
      </c>
      <c r="AQ61" s="383">
        <v>2.1</v>
      </c>
      <c r="AR61" s="369">
        <v>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655329</v>
      </c>
      <c r="AN62" s="373">
        <v>158876</v>
      </c>
      <c r="AO62" s="374">
        <v>18.399999999999999</v>
      </c>
      <c r="AP62" s="375">
        <v>164742</v>
      </c>
      <c r="AQ62" s="376">
        <v>7.6</v>
      </c>
      <c r="AR62" s="377">
        <v>10.8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7aEFTaNxvoSY+pH/0aSHDxgCQs3LcuoMufTzZKZeEXGVEKXaWVeub5L4mkimMBd17BPKvxTP4q18c8DbLENiA==" saltValue="8Ab3CZgGpmjLS8Ahpias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rJLadD3dWhSKPMpC7CyYKyNqy50cTWFoyoYPNyusjdCC3jOeHVTIXfu1GFEvQ4B2nSGXTJoRycfy0uW6ivAl2Q==" saltValue="VVM0TswIr//mIym9Jdyl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43fJoMBRBY1SICmmSh3s3OTwOzY0//OE0Sq/v6kMGe07fhF2FSW7/v/F+4DRNGSIC5ZOoWJPjyDpTv2QrBLAA==" saltValue="ulXP0TzVRMqEP0F0uAEkV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0" t="s">
        <v>3</v>
      </c>
      <c r="D47" s="1200"/>
      <c r="E47" s="1201"/>
      <c r="F47" s="11">
        <v>73.02</v>
      </c>
      <c r="G47" s="12">
        <v>68.67</v>
      </c>
      <c r="H47" s="12">
        <v>70.5</v>
      </c>
      <c r="I47" s="12">
        <v>60.12</v>
      </c>
      <c r="J47" s="13">
        <v>53.7</v>
      </c>
    </row>
    <row r="48" spans="2:10" ht="57.75" customHeight="1" x14ac:dyDescent="0.15">
      <c r="B48" s="14"/>
      <c r="C48" s="1202" t="s">
        <v>4</v>
      </c>
      <c r="D48" s="1202"/>
      <c r="E48" s="1203"/>
      <c r="F48" s="15">
        <v>4.37</v>
      </c>
      <c r="G48" s="16">
        <v>2.41</v>
      </c>
      <c r="H48" s="16">
        <v>3.14</v>
      </c>
      <c r="I48" s="16">
        <v>2.0099999999999998</v>
      </c>
      <c r="J48" s="17">
        <v>1.4</v>
      </c>
    </row>
    <row r="49" spans="2:10" ht="57.75" customHeight="1" thickBot="1" x14ac:dyDescent="0.2">
      <c r="B49" s="18"/>
      <c r="C49" s="1204" t="s">
        <v>5</v>
      </c>
      <c r="D49" s="1204"/>
      <c r="E49" s="1205"/>
      <c r="F49" s="19" t="s">
        <v>558</v>
      </c>
      <c r="G49" s="20" t="s">
        <v>559</v>
      </c>
      <c r="H49" s="20">
        <v>0.66</v>
      </c>
      <c r="I49" s="20" t="s">
        <v>560</v>
      </c>
      <c r="J49" s="21" t="s">
        <v>561</v>
      </c>
    </row>
    <row r="50" spans="2:10" ht="13.5" customHeight="1" x14ac:dyDescent="0.15"/>
  </sheetData>
  <sheetProtection algorithmName="SHA-512" hashValue="3ym+C/XPtGokDsAOOpdTObhNQxbJDC4MldHR1Yh/fem+k5tOP84+/vA8XfjjZfPOt72FfoPRJ6KRyyirFnF1BQ==" saltValue="31mzHodmF5ZR359D8rsI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2" t="s">
        <v>562</v>
      </c>
      <c r="D34" s="1212"/>
      <c r="E34" s="1213"/>
      <c r="F34" s="32">
        <v>6.49</v>
      </c>
      <c r="G34" s="33">
        <v>7.24</v>
      </c>
      <c r="H34" s="33">
        <v>6.94</v>
      </c>
      <c r="I34" s="33">
        <v>7.01</v>
      </c>
      <c r="J34" s="34">
        <v>6.13</v>
      </c>
      <c r="K34" s="22"/>
      <c r="L34" s="22"/>
      <c r="M34" s="22"/>
      <c r="N34" s="22"/>
      <c r="O34" s="22"/>
      <c r="P34" s="22"/>
    </row>
    <row r="35" spans="1:16" ht="39" customHeight="1" x14ac:dyDescent="0.15">
      <c r="A35" s="22"/>
      <c r="B35" s="35"/>
      <c r="C35" s="1206" t="s">
        <v>563</v>
      </c>
      <c r="D35" s="1207"/>
      <c r="E35" s="1208"/>
      <c r="F35" s="36">
        <v>4.0999999999999996</v>
      </c>
      <c r="G35" s="37">
        <v>5.23</v>
      </c>
      <c r="H35" s="37">
        <v>6.55</v>
      </c>
      <c r="I35" s="37">
        <v>5.22</v>
      </c>
      <c r="J35" s="38">
        <v>4.66</v>
      </c>
      <c r="K35" s="22"/>
      <c r="L35" s="22"/>
      <c r="M35" s="22"/>
      <c r="N35" s="22"/>
      <c r="O35" s="22"/>
      <c r="P35" s="22"/>
    </row>
    <row r="36" spans="1:16" ht="39" customHeight="1" x14ac:dyDescent="0.15">
      <c r="A36" s="22"/>
      <c r="B36" s="35"/>
      <c r="C36" s="1206" t="s">
        <v>564</v>
      </c>
      <c r="D36" s="1207"/>
      <c r="E36" s="1208"/>
      <c r="F36" s="36">
        <v>4.37</v>
      </c>
      <c r="G36" s="37">
        <v>3.91</v>
      </c>
      <c r="H36" s="37">
        <v>3.13</v>
      </c>
      <c r="I36" s="37">
        <v>2</v>
      </c>
      <c r="J36" s="38">
        <v>1.4</v>
      </c>
      <c r="K36" s="22"/>
      <c r="L36" s="22"/>
      <c r="M36" s="22"/>
      <c r="N36" s="22"/>
      <c r="O36" s="22"/>
      <c r="P36" s="22"/>
    </row>
    <row r="37" spans="1:16" ht="39" customHeight="1" x14ac:dyDescent="0.15">
      <c r="A37" s="22"/>
      <c r="B37" s="35"/>
      <c r="C37" s="1206" t="s">
        <v>565</v>
      </c>
      <c r="D37" s="1207"/>
      <c r="E37" s="1208"/>
      <c r="F37" s="36">
        <v>1.68</v>
      </c>
      <c r="G37" s="37">
        <v>2.29</v>
      </c>
      <c r="H37" s="37">
        <v>0.59</v>
      </c>
      <c r="I37" s="37">
        <v>0.51</v>
      </c>
      <c r="J37" s="38">
        <v>1.19</v>
      </c>
      <c r="K37" s="22"/>
      <c r="L37" s="22"/>
      <c r="M37" s="22"/>
      <c r="N37" s="22"/>
      <c r="O37" s="22"/>
      <c r="P37" s="22"/>
    </row>
    <row r="38" spans="1:16" ht="39" customHeight="1" x14ac:dyDescent="0.15">
      <c r="A38" s="22"/>
      <c r="B38" s="35"/>
      <c r="C38" s="1206" t="s">
        <v>566</v>
      </c>
      <c r="D38" s="1207"/>
      <c r="E38" s="1208"/>
      <c r="F38" s="36">
        <v>2.39</v>
      </c>
      <c r="G38" s="37">
        <v>2.31</v>
      </c>
      <c r="H38" s="37">
        <v>1.95</v>
      </c>
      <c r="I38" s="37">
        <v>0.57999999999999996</v>
      </c>
      <c r="J38" s="38">
        <v>0.14000000000000001</v>
      </c>
      <c r="K38" s="22"/>
      <c r="L38" s="22"/>
      <c r="M38" s="22"/>
      <c r="N38" s="22"/>
      <c r="O38" s="22"/>
      <c r="P38" s="22"/>
    </row>
    <row r="39" spans="1:16" ht="39" customHeight="1" x14ac:dyDescent="0.15">
      <c r="A39" s="22"/>
      <c r="B39" s="35"/>
      <c r="C39" s="1206" t="s">
        <v>567</v>
      </c>
      <c r="D39" s="1207"/>
      <c r="E39" s="1208"/>
      <c r="F39" s="36">
        <v>0.01</v>
      </c>
      <c r="G39" s="37">
        <v>0.01</v>
      </c>
      <c r="H39" s="37">
        <v>0.02</v>
      </c>
      <c r="I39" s="37">
        <v>0.02</v>
      </c>
      <c r="J39" s="38">
        <v>0.02</v>
      </c>
      <c r="K39" s="22"/>
      <c r="L39" s="22"/>
      <c r="M39" s="22"/>
      <c r="N39" s="22"/>
      <c r="O39" s="22"/>
      <c r="P39" s="22"/>
    </row>
    <row r="40" spans="1:16" ht="39" customHeight="1" x14ac:dyDescent="0.15">
      <c r="A40" s="22"/>
      <c r="B40" s="35"/>
      <c r="C40" s="1206" t="s">
        <v>568</v>
      </c>
      <c r="D40" s="1207"/>
      <c r="E40" s="1208"/>
      <c r="F40" s="36">
        <v>0</v>
      </c>
      <c r="G40" s="37">
        <v>0</v>
      </c>
      <c r="H40" s="37">
        <v>0</v>
      </c>
      <c r="I40" s="37">
        <v>0</v>
      </c>
      <c r="J40" s="38">
        <v>0</v>
      </c>
      <c r="K40" s="22"/>
      <c r="L40" s="22"/>
      <c r="M40" s="22"/>
      <c r="N40" s="22"/>
      <c r="O40" s="22"/>
      <c r="P40" s="22"/>
    </row>
    <row r="41" spans="1:16" ht="39" customHeight="1" x14ac:dyDescent="0.15">
      <c r="A41" s="22"/>
      <c r="B41" s="35"/>
      <c r="C41" s="1206" t="s">
        <v>569</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570</v>
      </c>
      <c r="D42" s="1207"/>
      <c r="E42" s="1208"/>
      <c r="F42" s="36" t="s">
        <v>511</v>
      </c>
      <c r="G42" s="37" t="s">
        <v>511</v>
      </c>
      <c r="H42" s="37" t="s">
        <v>511</v>
      </c>
      <c r="I42" s="37" t="s">
        <v>511</v>
      </c>
      <c r="J42" s="38" t="s">
        <v>511</v>
      </c>
      <c r="K42" s="22"/>
      <c r="L42" s="22"/>
      <c r="M42" s="22"/>
      <c r="N42" s="22"/>
      <c r="O42" s="22"/>
      <c r="P42" s="22"/>
    </row>
    <row r="43" spans="1:16" ht="39" customHeight="1" thickBot="1" x14ac:dyDescent="0.2">
      <c r="A43" s="22"/>
      <c r="B43" s="40"/>
      <c r="C43" s="1209" t="s">
        <v>571</v>
      </c>
      <c r="D43" s="1210"/>
      <c r="E43" s="1211"/>
      <c r="F43" s="41" t="s">
        <v>511</v>
      </c>
      <c r="G43" s="42">
        <v>0</v>
      </c>
      <c r="H43" s="42">
        <v>0</v>
      </c>
      <c r="I43" s="42">
        <v>0</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dLcWOwtIK6xYVvtvTa6dwQqyu8GbX632Rm/AG2kXiiB26G9NCCKYy6fn7UbhlHmralu7XTo2PYXgMg0R1jHwg==" saltValue="5jALhIleFWiK0bF9025/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474</v>
      </c>
      <c r="L45" s="60">
        <v>466</v>
      </c>
      <c r="M45" s="60">
        <v>464</v>
      </c>
      <c r="N45" s="60">
        <v>495</v>
      </c>
      <c r="O45" s="61">
        <v>501</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511</v>
      </c>
      <c r="L46" s="64" t="s">
        <v>511</v>
      </c>
      <c r="M46" s="64" t="s">
        <v>511</v>
      </c>
      <c r="N46" s="64" t="s">
        <v>511</v>
      </c>
      <c r="O46" s="65" t="s">
        <v>511</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511</v>
      </c>
      <c r="L47" s="64" t="s">
        <v>511</v>
      </c>
      <c r="M47" s="64" t="s">
        <v>511</v>
      </c>
      <c r="N47" s="64" t="s">
        <v>511</v>
      </c>
      <c r="O47" s="65" t="s">
        <v>511</v>
      </c>
      <c r="P47" s="48"/>
      <c r="Q47" s="48"/>
      <c r="R47" s="48"/>
      <c r="S47" s="48"/>
      <c r="T47" s="48"/>
      <c r="U47" s="48"/>
    </row>
    <row r="48" spans="1:21" ht="30.75" customHeight="1" x14ac:dyDescent="0.15">
      <c r="A48" s="48"/>
      <c r="B48" s="1216"/>
      <c r="C48" s="1217"/>
      <c r="D48" s="62"/>
      <c r="E48" s="1222" t="s">
        <v>15</v>
      </c>
      <c r="F48" s="1222"/>
      <c r="G48" s="1222"/>
      <c r="H48" s="1222"/>
      <c r="I48" s="1222"/>
      <c r="J48" s="1223"/>
      <c r="K48" s="63">
        <v>10</v>
      </c>
      <c r="L48" s="64">
        <v>14</v>
      </c>
      <c r="M48" s="64">
        <v>17</v>
      </c>
      <c r="N48" s="64">
        <v>20</v>
      </c>
      <c r="O48" s="65">
        <v>15</v>
      </c>
      <c r="P48" s="48"/>
      <c r="Q48" s="48"/>
      <c r="R48" s="48"/>
      <c r="S48" s="48"/>
      <c r="T48" s="48"/>
      <c r="U48" s="48"/>
    </row>
    <row r="49" spans="1:21" ht="30.75" customHeight="1" x14ac:dyDescent="0.15">
      <c r="A49" s="48"/>
      <c r="B49" s="1216"/>
      <c r="C49" s="1217"/>
      <c r="D49" s="62"/>
      <c r="E49" s="1222" t="s">
        <v>16</v>
      </c>
      <c r="F49" s="1222"/>
      <c r="G49" s="1222"/>
      <c r="H49" s="1222"/>
      <c r="I49" s="1222"/>
      <c r="J49" s="1223"/>
      <c r="K49" s="63">
        <v>1</v>
      </c>
      <c r="L49" s="64">
        <v>1</v>
      </c>
      <c r="M49" s="64">
        <v>1</v>
      </c>
      <c r="N49" s="64">
        <v>1</v>
      </c>
      <c r="O49" s="65">
        <v>1</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511</v>
      </c>
      <c r="L50" s="64" t="s">
        <v>511</v>
      </c>
      <c r="M50" s="64" t="s">
        <v>511</v>
      </c>
      <c r="N50" s="64" t="s">
        <v>511</v>
      </c>
      <c r="O50" s="65" t="s">
        <v>511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511</v>
      </c>
      <c r="L51" s="64" t="s">
        <v>511</v>
      </c>
      <c r="M51" s="64" t="s">
        <v>511</v>
      </c>
      <c r="N51" s="64" t="s">
        <v>511</v>
      </c>
      <c r="O51" s="65" t="s">
        <v>511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350</v>
      </c>
      <c r="L52" s="64">
        <v>345</v>
      </c>
      <c r="M52" s="64">
        <v>346</v>
      </c>
      <c r="N52" s="64">
        <v>371</v>
      </c>
      <c r="O52" s="65">
        <v>372</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135</v>
      </c>
      <c r="L53" s="69">
        <v>136</v>
      </c>
      <c r="M53" s="69">
        <v>136</v>
      </c>
      <c r="N53" s="69">
        <v>145</v>
      </c>
      <c r="O53" s="70">
        <v>145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2t4idNZknljRrIWdksWvs981yEy76TIeuH/CGLHaFdP+izq1+XtbLggO3xLQ+qDkMvyzh12jl9+GZmCJ2Bomg==" saltValue="8VsLgGDHlgYsrW1eMFeS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0" t="s">
        <v>30</v>
      </c>
      <c r="C41" s="1241"/>
      <c r="D41" s="102"/>
      <c r="E41" s="1246" t="s">
        <v>31</v>
      </c>
      <c r="F41" s="1246"/>
      <c r="G41" s="1246"/>
      <c r="H41" s="1247"/>
      <c r="I41" s="103">
        <v>4820</v>
      </c>
      <c r="J41" s="104">
        <v>5019</v>
      </c>
      <c r="K41" s="104">
        <v>5198</v>
      </c>
      <c r="L41" s="104">
        <v>5681</v>
      </c>
      <c r="M41" s="105">
        <v>5658</v>
      </c>
    </row>
    <row r="42" spans="2:13" ht="27.75" customHeight="1" x14ac:dyDescent="0.15">
      <c r="B42" s="1242"/>
      <c r="C42" s="1243"/>
      <c r="D42" s="106"/>
      <c r="E42" s="1248" t="s">
        <v>32</v>
      </c>
      <c r="F42" s="1248"/>
      <c r="G42" s="1248"/>
      <c r="H42" s="1249"/>
      <c r="I42" s="107" t="s">
        <v>511</v>
      </c>
      <c r="J42" s="108" t="s">
        <v>511</v>
      </c>
      <c r="K42" s="108" t="s">
        <v>511</v>
      </c>
      <c r="L42" s="108" t="s">
        <v>511</v>
      </c>
      <c r="M42" s="109" t="s">
        <v>511</v>
      </c>
    </row>
    <row r="43" spans="2:13" ht="27.75" customHeight="1" x14ac:dyDescent="0.15">
      <c r="B43" s="1242"/>
      <c r="C43" s="1243"/>
      <c r="D43" s="106"/>
      <c r="E43" s="1248" t="s">
        <v>33</v>
      </c>
      <c r="F43" s="1248"/>
      <c r="G43" s="1248"/>
      <c r="H43" s="1249"/>
      <c r="I43" s="107">
        <v>141</v>
      </c>
      <c r="J43" s="108">
        <v>133</v>
      </c>
      <c r="K43" s="108">
        <v>102</v>
      </c>
      <c r="L43" s="108">
        <v>92</v>
      </c>
      <c r="M43" s="109">
        <v>149</v>
      </c>
    </row>
    <row r="44" spans="2:13" ht="27.75" customHeight="1" x14ac:dyDescent="0.15">
      <c r="B44" s="1242"/>
      <c r="C44" s="1243"/>
      <c r="D44" s="106"/>
      <c r="E44" s="1248" t="s">
        <v>34</v>
      </c>
      <c r="F44" s="1248"/>
      <c r="G44" s="1248"/>
      <c r="H44" s="1249"/>
      <c r="I44" s="107">
        <v>27</v>
      </c>
      <c r="J44" s="108">
        <v>22</v>
      </c>
      <c r="K44" s="108">
        <v>17</v>
      </c>
      <c r="L44" s="108">
        <v>17</v>
      </c>
      <c r="M44" s="109">
        <v>7</v>
      </c>
    </row>
    <row r="45" spans="2:13" ht="27.75" customHeight="1" x14ac:dyDescent="0.15">
      <c r="B45" s="1242"/>
      <c r="C45" s="1243"/>
      <c r="D45" s="106"/>
      <c r="E45" s="1248" t="s">
        <v>35</v>
      </c>
      <c r="F45" s="1248"/>
      <c r="G45" s="1248"/>
      <c r="H45" s="1249"/>
      <c r="I45" s="107">
        <v>690</v>
      </c>
      <c r="J45" s="108">
        <v>661</v>
      </c>
      <c r="K45" s="108">
        <v>598</v>
      </c>
      <c r="L45" s="108">
        <v>600</v>
      </c>
      <c r="M45" s="109">
        <v>588</v>
      </c>
    </row>
    <row r="46" spans="2:13" ht="27.75" customHeight="1" x14ac:dyDescent="0.15">
      <c r="B46" s="1242"/>
      <c r="C46" s="1243"/>
      <c r="D46" s="110"/>
      <c r="E46" s="1248" t="s">
        <v>36</v>
      </c>
      <c r="F46" s="1248"/>
      <c r="G46" s="1248"/>
      <c r="H46" s="1249"/>
      <c r="I46" s="107" t="s">
        <v>511</v>
      </c>
      <c r="J46" s="108" t="s">
        <v>511</v>
      </c>
      <c r="K46" s="108" t="s">
        <v>511</v>
      </c>
      <c r="L46" s="108" t="s">
        <v>511</v>
      </c>
      <c r="M46" s="109" t="s">
        <v>511</v>
      </c>
    </row>
    <row r="47" spans="2:13" ht="27.75" customHeight="1" x14ac:dyDescent="0.15">
      <c r="B47" s="1242"/>
      <c r="C47" s="1243"/>
      <c r="D47" s="111"/>
      <c r="E47" s="1250" t="s">
        <v>37</v>
      </c>
      <c r="F47" s="1251"/>
      <c r="G47" s="1251"/>
      <c r="H47" s="1252"/>
      <c r="I47" s="107" t="s">
        <v>511</v>
      </c>
      <c r="J47" s="108" t="s">
        <v>511</v>
      </c>
      <c r="K47" s="108" t="s">
        <v>511</v>
      </c>
      <c r="L47" s="108" t="s">
        <v>511</v>
      </c>
      <c r="M47" s="109" t="s">
        <v>511</v>
      </c>
    </row>
    <row r="48" spans="2:13" ht="27.75" customHeight="1" x14ac:dyDescent="0.15">
      <c r="B48" s="1242"/>
      <c r="C48" s="1243"/>
      <c r="D48" s="106"/>
      <c r="E48" s="1248" t="s">
        <v>38</v>
      </c>
      <c r="F48" s="1248"/>
      <c r="G48" s="1248"/>
      <c r="H48" s="1249"/>
      <c r="I48" s="107" t="s">
        <v>511</v>
      </c>
      <c r="J48" s="108" t="s">
        <v>511</v>
      </c>
      <c r="K48" s="108" t="s">
        <v>511</v>
      </c>
      <c r="L48" s="108" t="s">
        <v>511</v>
      </c>
      <c r="M48" s="109" t="s">
        <v>511</v>
      </c>
    </row>
    <row r="49" spans="2:13" ht="27.75" customHeight="1" x14ac:dyDescent="0.15">
      <c r="B49" s="1244"/>
      <c r="C49" s="1245"/>
      <c r="D49" s="106"/>
      <c r="E49" s="1248" t="s">
        <v>39</v>
      </c>
      <c r="F49" s="1248"/>
      <c r="G49" s="1248"/>
      <c r="H49" s="1249"/>
      <c r="I49" s="107" t="s">
        <v>511</v>
      </c>
      <c r="J49" s="108" t="s">
        <v>511</v>
      </c>
      <c r="K49" s="108" t="s">
        <v>511</v>
      </c>
      <c r="L49" s="108" t="s">
        <v>511</v>
      </c>
      <c r="M49" s="109" t="s">
        <v>511</v>
      </c>
    </row>
    <row r="50" spans="2:13" ht="27.75" customHeight="1" x14ac:dyDescent="0.15">
      <c r="B50" s="1253" t="s">
        <v>40</v>
      </c>
      <c r="C50" s="1254"/>
      <c r="D50" s="112"/>
      <c r="E50" s="1248" t="s">
        <v>41</v>
      </c>
      <c r="F50" s="1248"/>
      <c r="G50" s="1248"/>
      <c r="H50" s="1249"/>
      <c r="I50" s="107">
        <v>3534</v>
      </c>
      <c r="J50" s="108">
        <v>3484</v>
      </c>
      <c r="K50" s="108">
        <v>3345</v>
      </c>
      <c r="L50" s="108">
        <v>3187</v>
      </c>
      <c r="M50" s="109">
        <v>3069</v>
      </c>
    </row>
    <row r="51" spans="2:13" ht="27.75" customHeight="1" x14ac:dyDescent="0.15">
      <c r="B51" s="1242"/>
      <c r="C51" s="1243"/>
      <c r="D51" s="106"/>
      <c r="E51" s="1248" t="s">
        <v>42</v>
      </c>
      <c r="F51" s="1248"/>
      <c r="G51" s="1248"/>
      <c r="H51" s="1249"/>
      <c r="I51" s="107">
        <v>99</v>
      </c>
      <c r="J51" s="108">
        <v>83</v>
      </c>
      <c r="K51" s="108">
        <v>105</v>
      </c>
      <c r="L51" s="108">
        <v>93</v>
      </c>
      <c r="M51" s="109">
        <v>92</v>
      </c>
    </row>
    <row r="52" spans="2:13" ht="27.75" customHeight="1" x14ac:dyDescent="0.15">
      <c r="B52" s="1244"/>
      <c r="C52" s="1245"/>
      <c r="D52" s="106"/>
      <c r="E52" s="1248" t="s">
        <v>43</v>
      </c>
      <c r="F52" s="1248"/>
      <c r="G52" s="1248"/>
      <c r="H52" s="1249"/>
      <c r="I52" s="107">
        <v>3273</v>
      </c>
      <c r="J52" s="108">
        <v>3687</v>
      </c>
      <c r="K52" s="108">
        <v>3666</v>
      </c>
      <c r="L52" s="108">
        <v>4061</v>
      </c>
      <c r="M52" s="109">
        <v>4075</v>
      </c>
    </row>
    <row r="53" spans="2:13" ht="27.75" customHeight="1" thickBot="1" x14ac:dyDescent="0.2">
      <c r="B53" s="1255" t="s">
        <v>44</v>
      </c>
      <c r="C53" s="1256"/>
      <c r="D53" s="113"/>
      <c r="E53" s="1257" t="s">
        <v>45</v>
      </c>
      <c r="F53" s="1257"/>
      <c r="G53" s="1257"/>
      <c r="H53" s="1258"/>
      <c r="I53" s="114">
        <v>-1228</v>
      </c>
      <c r="J53" s="115">
        <v>-1418</v>
      </c>
      <c r="K53" s="115">
        <v>-1200</v>
      </c>
      <c r="L53" s="115">
        <v>-951</v>
      </c>
      <c r="M53" s="116">
        <v>-835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U6jddXsosJM6zt4A4Me57Erp9ZxQD/Lz+Z48uKjlmogtaJwEE6kwjJ164mWqCGsgU4KsTpSC9O51kXQjoPMOg==" saltValue="SZBnESTkL82v9JwqBwM+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7" t="s">
        <v>48</v>
      </c>
      <c r="D55" s="1267"/>
      <c r="E55" s="1268"/>
      <c r="F55" s="128">
        <v>1667</v>
      </c>
      <c r="G55" s="128">
        <v>1417</v>
      </c>
      <c r="H55" s="129">
        <v>1277</v>
      </c>
    </row>
    <row r="56" spans="2:8" ht="52.5" customHeight="1" x14ac:dyDescent="0.15">
      <c r="B56" s="130"/>
      <c r="C56" s="1269" t="s">
        <v>49</v>
      </c>
      <c r="D56" s="1269"/>
      <c r="E56" s="1270"/>
      <c r="F56" s="131">
        <v>43</v>
      </c>
      <c r="G56" s="131">
        <v>43</v>
      </c>
      <c r="H56" s="132">
        <v>43</v>
      </c>
    </row>
    <row r="57" spans="2:8" ht="53.25" customHeight="1" x14ac:dyDescent="0.15">
      <c r="B57" s="130"/>
      <c r="C57" s="1271" t="s">
        <v>50</v>
      </c>
      <c r="D57" s="1271"/>
      <c r="E57" s="1272"/>
      <c r="F57" s="133">
        <v>1298</v>
      </c>
      <c r="G57" s="133">
        <v>1327</v>
      </c>
      <c r="H57" s="134">
        <v>1357</v>
      </c>
    </row>
    <row r="58" spans="2:8" ht="45.75" customHeight="1" x14ac:dyDescent="0.15">
      <c r="B58" s="135"/>
      <c r="C58" s="1259" t="s">
        <v>590</v>
      </c>
      <c r="D58" s="1260"/>
      <c r="E58" s="1261"/>
      <c r="F58" s="136">
        <v>961</v>
      </c>
      <c r="G58" s="136">
        <v>961</v>
      </c>
      <c r="H58" s="137">
        <v>961</v>
      </c>
    </row>
    <row r="59" spans="2:8" ht="45.75" customHeight="1" x14ac:dyDescent="0.15">
      <c r="B59" s="135"/>
      <c r="C59" s="1259" t="s">
        <v>591</v>
      </c>
      <c r="D59" s="1260"/>
      <c r="E59" s="1261"/>
      <c r="F59" s="136">
        <v>171</v>
      </c>
      <c r="G59" s="136">
        <v>170</v>
      </c>
      <c r="H59" s="137">
        <v>169</v>
      </c>
    </row>
    <row r="60" spans="2:8" ht="45.75" customHeight="1" x14ac:dyDescent="0.15">
      <c r="B60" s="135"/>
      <c r="C60" s="1259" t="s">
        <v>592</v>
      </c>
      <c r="D60" s="1260"/>
      <c r="E60" s="1261"/>
      <c r="F60" s="136">
        <v>22</v>
      </c>
      <c r="G60" s="136">
        <v>44</v>
      </c>
      <c r="H60" s="137">
        <v>62</v>
      </c>
    </row>
    <row r="61" spans="2:8" ht="45.75" customHeight="1" x14ac:dyDescent="0.15">
      <c r="B61" s="135"/>
      <c r="C61" s="1259" t="s">
        <v>593</v>
      </c>
      <c r="D61" s="1260"/>
      <c r="E61" s="1261"/>
      <c r="F61" s="136">
        <v>28</v>
      </c>
      <c r="G61" s="136">
        <v>35</v>
      </c>
      <c r="H61" s="137">
        <v>42</v>
      </c>
    </row>
    <row r="62" spans="2:8" ht="45.75" customHeight="1" thickBot="1" x14ac:dyDescent="0.2">
      <c r="B62" s="138"/>
      <c r="C62" s="1262" t="s">
        <v>594</v>
      </c>
      <c r="D62" s="1263"/>
      <c r="E62" s="1264"/>
      <c r="F62" s="139">
        <v>36</v>
      </c>
      <c r="G62" s="139">
        <v>36</v>
      </c>
      <c r="H62" s="140">
        <v>36</v>
      </c>
    </row>
    <row r="63" spans="2:8" ht="52.5" customHeight="1" thickBot="1" x14ac:dyDescent="0.2">
      <c r="B63" s="141"/>
      <c r="C63" s="1265" t="s">
        <v>51</v>
      </c>
      <c r="D63" s="1265"/>
      <c r="E63" s="1266"/>
      <c r="F63" s="142">
        <v>3008</v>
      </c>
      <c r="G63" s="142">
        <v>2787</v>
      </c>
      <c r="H63" s="143">
        <v>2677</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sheetData>
  <sheetProtection algorithmName="SHA-512" hashValue="69y5tZQ7vbIzQ0idDp5tc41mBp7DZkOj4UPrYWiivMANm81a8ZWDWUCTZ3azHEXMYtj9VH6KFJ62Kf5FQSXtig==" saltValue="1J8ZLqBvi1ZhcXwGjJaT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0BE0-0294-4B5C-96B8-8CABF7CE1D09}">
  <sheetPr>
    <pageSetUpPr fitToPage="1"/>
  </sheetPr>
  <dimension ref="A1:WZM160"/>
  <sheetViews>
    <sheetView showGridLines="0" topLeftCell="A1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3"/>
      <c r="B1" s="1332"/>
      <c r="DD1" s="1273"/>
      <c r="DE1" s="1273"/>
    </row>
    <row r="2" spans="1:143" ht="25.5" customHeight="1" x14ac:dyDescent="0.15">
      <c r="A2" s="1331"/>
      <c r="C2" s="1331"/>
      <c r="O2" s="1331"/>
      <c r="P2" s="1331"/>
      <c r="Q2" s="1331"/>
      <c r="R2" s="1331"/>
      <c r="S2" s="1331"/>
      <c r="T2" s="1331"/>
      <c r="U2" s="1331"/>
      <c r="V2" s="1331"/>
      <c r="W2" s="1331"/>
      <c r="X2" s="1331"/>
      <c r="Y2" s="1331"/>
      <c r="Z2" s="1331"/>
      <c r="AA2" s="1331"/>
      <c r="AB2" s="1331"/>
      <c r="AC2" s="1331"/>
      <c r="AD2" s="1331"/>
      <c r="AE2" s="1331"/>
      <c r="AF2" s="1331"/>
      <c r="AG2" s="1331"/>
      <c r="AH2" s="1331"/>
      <c r="AI2" s="1331"/>
      <c r="AU2" s="1331"/>
      <c r="BG2" s="1331"/>
      <c r="BS2" s="1331"/>
      <c r="CE2" s="1331"/>
      <c r="CQ2" s="1331"/>
      <c r="DD2" s="1273"/>
      <c r="DE2" s="1273"/>
    </row>
    <row r="3" spans="1:143" ht="25.5" customHeight="1" x14ac:dyDescent="0.15">
      <c r="A3" s="1331"/>
      <c r="C3" s="1331"/>
      <c r="O3" s="1331"/>
      <c r="P3" s="1331"/>
      <c r="Q3" s="1331"/>
      <c r="R3" s="1331"/>
      <c r="S3" s="1331"/>
      <c r="T3" s="1331"/>
      <c r="U3" s="1331"/>
      <c r="V3" s="1331"/>
      <c r="W3" s="1331"/>
      <c r="X3" s="1331"/>
      <c r="Y3" s="1331"/>
      <c r="Z3" s="1331"/>
      <c r="AA3" s="1331"/>
      <c r="AB3" s="1331"/>
      <c r="AC3" s="1331"/>
      <c r="AD3" s="1331"/>
      <c r="AE3" s="1331"/>
      <c r="AF3" s="1331"/>
      <c r="AG3" s="1331"/>
      <c r="AH3" s="1331"/>
      <c r="AI3" s="1331"/>
      <c r="AU3" s="1331"/>
      <c r="BG3" s="1331"/>
      <c r="BS3" s="1331"/>
      <c r="CE3" s="1331"/>
      <c r="CQ3" s="1331"/>
      <c r="DD3" s="1273"/>
      <c r="DE3" s="1273"/>
    </row>
    <row r="4" spans="1:143" s="291" customFormat="1" ht="13.5" x14ac:dyDescent="0.1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1331"/>
      <c r="BH4" s="1331"/>
      <c r="BI4" s="1331"/>
      <c r="BJ4" s="1331"/>
      <c r="BK4" s="1331"/>
      <c r="BL4" s="1331"/>
      <c r="BM4" s="1331"/>
      <c r="BN4" s="1331"/>
      <c r="BO4" s="1331"/>
      <c r="BP4" s="1331"/>
      <c r="BQ4" s="1331"/>
      <c r="BR4" s="1331"/>
      <c r="BS4" s="1331"/>
      <c r="BT4" s="1331"/>
      <c r="BU4" s="1331"/>
      <c r="BV4" s="1331"/>
      <c r="BW4" s="1331"/>
      <c r="BX4" s="1331"/>
      <c r="BY4" s="1331"/>
      <c r="BZ4" s="1331"/>
      <c r="CA4" s="1331"/>
      <c r="CB4" s="1331"/>
      <c r="CC4" s="1331"/>
      <c r="CD4" s="1331"/>
      <c r="CE4" s="1331"/>
      <c r="CF4" s="1331"/>
      <c r="CG4" s="1331"/>
      <c r="CH4" s="1331"/>
      <c r="CI4" s="1331"/>
      <c r="CJ4" s="1331"/>
      <c r="CK4" s="1331"/>
      <c r="CL4" s="1331"/>
      <c r="CM4" s="1331"/>
      <c r="CN4" s="1331"/>
      <c r="CO4" s="1331"/>
      <c r="CP4" s="1331"/>
      <c r="CQ4" s="1331"/>
      <c r="CR4" s="1331"/>
      <c r="CS4" s="1331"/>
      <c r="CT4" s="1331"/>
      <c r="CU4" s="1331"/>
      <c r="CV4" s="1331"/>
      <c r="CW4" s="1331"/>
      <c r="CX4" s="1331"/>
      <c r="CY4" s="1331"/>
      <c r="CZ4" s="1331"/>
      <c r="DA4" s="1331"/>
      <c r="DB4" s="1331"/>
      <c r="DC4" s="1331"/>
      <c r="DD4" s="1331"/>
      <c r="DE4" s="133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c r="AZ5" s="1331"/>
      <c r="BA5" s="1331"/>
      <c r="BB5" s="1331"/>
      <c r="BC5" s="1331"/>
      <c r="BD5" s="1331"/>
      <c r="BE5" s="1331"/>
      <c r="BF5" s="1331"/>
      <c r="BG5" s="1331"/>
      <c r="BH5" s="1331"/>
      <c r="BI5" s="1331"/>
      <c r="BJ5" s="1331"/>
      <c r="BK5" s="1331"/>
      <c r="BL5" s="1331"/>
      <c r="BM5" s="1331"/>
      <c r="BN5" s="1331"/>
      <c r="BO5" s="1331"/>
      <c r="BP5" s="1331"/>
      <c r="BQ5" s="1331"/>
      <c r="BR5" s="1331"/>
      <c r="BS5" s="1331"/>
      <c r="BT5" s="1331"/>
      <c r="BU5" s="1331"/>
      <c r="BV5" s="1331"/>
      <c r="BW5" s="1331"/>
      <c r="BX5" s="1331"/>
      <c r="BY5" s="1331"/>
      <c r="BZ5" s="1331"/>
      <c r="CA5" s="1331"/>
      <c r="CB5" s="1331"/>
      <c r="CC5" s="1331"/>
      <c r="CD5" s="1331"/>
      <c r="CE5" s="1331"/>
      <c r="CF5" s="1331"/>
      <c r="CG5" s="1331"/>
      <c r="CH5" s="1331"/>
      <c r="CI5" s="1331"/>
      <c r="CJ5" s="1331"/>
      <c r="CK5" s="1331"/>
      <c r="CL5" s="1331"/>
      <c r="CM5" s="1331"/>
      <c r="CN5" s="1331"/>
      <c r="CO5" s="1331"/>
      <c r="CP5" s="1331"/>
      <c r="CQ5" s="1331"/>
      <c r="CR5" s="1331"/>
      <c r="CS5" s="1331"/>
      <c r="CT5" s="1331"/>
      <c r="CU5" s="1331"/>
      <c r="CV5" s="1331"/>
      <c r="CW5" s="1331"/>
      <c r="CX5" s="1331"/>
      <c r="CY5" s="1331"/>
      <c r="CZ5" s="1331"/>
      <c r="DA5" s="1331"/>
      <c r="DB5" s="1331"/>
      <c r="DC5" s="1331"/>
      <c r="DD5" s="1331"/>
      <c r="DE5" s="133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1"/>
      <c r="BD6" s="1331"/>
      <c r="BE6" s="1331"/>
      <c r="BF6" s="1331"/>
      <c r="BG6" s="1331"/>
      <c r="BH6" s="1331"/>
      <c r="BI6" s="1331"/>
      <c r="BJ6" s="1331"/>
      <c r="BK6" s="1331"/>
      <c r="BL6" s="1331"/>
      <c r="BM6" s="1331"/>
      <c r="BN6" s="1331"/>
      <c r="BO6" s="1331"/>
      <c r="BP6" s="1331"/>
      <c r="BQ6" s="1331"/>
      <c r="BR6" s="1331"/>
      <c r="BS6" s="1331"/>
      <c r="BT6" s="1331"/>
      <c r="BU6" s="1331"/>
      <c r="BV6" s="1331"/>
      <c r="BW6" s="1331"/>
      <c r="BX6" s="1331"/>
      <c r="BY6" s="1331"/>
      <c r="BZ6" s="1331"/>
      <c r="CA6" s="1331"/>
      <c r="CB6" s="1331"/>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31"/>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331"/>
      <c r="AK8" s="1331"/>
      <c r="AL8" s="1331"/>
      <c r="AM8" s="1331"/>
      <c r="AN8" s="1331"/>
      <c r="AO8" s="1331"/>
      <c r="AP8" s="1331"/>
      <c r="AQ8" s="1331"/>
      <c r="AR8" s="1331"/>
      <c r="AS8" s="1331"/>
      <c r="AT8" s="1331"/>
      <c r="AU8" s="1331"/>
      <c r="AV8" s="1331"/>
      <c r="AW8" s="1331"/>
      <c r="AX8" s="1331"/>
      <c r="AY8" s="1331"/>
      <c r="AZ8" s="1331"/>
      <c r="BA8" s="1331"/>
      <c r="BB8" s="1331"/>
      <c r="BC8" s="1331"/>
      <c r="BD8" s="1331"/>
      <c r="BE8" s="1331"/>
      <c r="BF8" s="1331"/>
      <c r="BG8" s="1331"/>
      <c r="BH8" s="1331"/>
      <c r="BI8" s="1331"/>
      <c r="BJ8" s="1331"/>
      <c r="BK8" s="1331"/>
      <c r="BL8" s="1331"/>
      <c r="BM8" s="1331"/>
      <c r="BN8" s="1331"/>
      <c r="BO8" s="1331"/>
      <c r="BP8" s="1331"/>
      <c r="BQ8" s="1331"/>
      <c r="BR8" s="1331"/>
      <c r="BS8" s="1331"/>
      <c r="BT8" s="1331"/>
      <c r="BU8" s="1331"/>
      <c r="BV8" s="1331"/>
      <c r="BW8" s="1331"/>
      <c r="BX8" s="1331"/>
      <c r="BY8" s="1331"/>
      <c r="BZ8" s="1331"/>
      <c r="CA8" s="1331"/>
      <c r="CB8" s="1331"/>
      <c r="CC8" s="1331"/>
      <c r="CD8" s="1331"/>
      <c r="CE8" s="1331"/>
      <c r="CF8" s="1331"/>
      <c r="CG8" s="1331"/>
      <c r="CH8" s="1331"/>
      <c r="CI8" s="1331"/>
      <c r="CJ8" s="1331"/>
      <c r="CK8" s="1331"/>
      <c r="CL8" s="1331"/>
      <c r="CM8" s="1331"/>
      <c r="CN8" s="1331"/>
      <c r="CO8" s="1331"/>
      <c r="CP8" s="1331"/>
      <c r="CQ8" s="1331"/>
      <c r="CR8" s="1331"/>
      <c r="CS8" s="1331"/>
      <c r="CT8" s="1331"/>
      <c r="CU8" s="1331"/>
      <c r="CV8" s="1331"/>
      <c r="CW8" s="1331"/>
      <c r="CX8" s="1331"/>
      <c r="CY8" s="1331"/>
      <c r="CZ8" s="1331"/>
      <c r="DA8" s="1331"/>
      <c r="DB8" s="1331"/>
      <c r="DC8" s="1331"/>
      <c r="DD8" s="1331"/>
      <c r="DE8" s="133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31"/>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31"/>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ht="13.5" x14ac:dyDescent="0.15">
      <c r="A11" s="1331"/>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1"/>
      <c r="CU11" s="1331"/>
      <c r="CV11" s="1331"/>
      <c r="CW11" s="1331"/>
      <c r="CX11" s="1331"/>
      <c r="CY11" s="1331"/>
      <c r="CZ11" s="1331"/>
      <c r="DA11" s="1331"/>
      <c r="DB11" s="1331"/>
      <c r="DC11" s="1331"/>
      <c r="DD11" s="1331"/>
      <c r="DE11" s="133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31"/>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1"/>
      <c r="CU12" s="1331"/>
      <c r="CV12" s="1331"/>
      <c r="CW12" s="1331"/>
      <c r="CX12" s="1331"/>
      <c r="CY12" s="1331"/>
      <c r="CZ12" s="1331"/>
      <c r="DA12" s="1331"/>
      <c r="DB12" s="1331"/>
      <c r="DC12" s="1331"/>
      <c r="DD12" s="1331"/>
      <c r="DE12" s="1331"/>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ht="13.5" x14ac:dyDescent="0.15">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1"/>
      <c r="CU13" s="1331"/>
      <c r="CV13" s="1331"/>
      <c r="CW13" s="1331"/>
      <c r="CX13" s="1331"/>
      <c r="CY13" s="1331"/>
      <c r="CZ13" s="1331"/>
      <c r="DA13" s="1331"/>
      <c r="DB13" s="1331"/>
      <c r="DC13" s="1331"/>
      <c r="DD13" s="1331"/>
      <c r="DE13" s="133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31"/>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1"/>
      <c r="BT14" s="1331"/>
      <c r="BU14" s="1331"/>
      <c r="BV14" s="1331"/>
      <c r="BW14" s="1331"/>
      <c r="BX14" s="1331"/>
      <c r="BY14" s="1331"/>
      <c r="BZ14" s="1331"/>
      <c r="CA14" s="1331"/>
      <c r="CB14" s="1331"/>
      <c r="CC14" s="1331"/>
      <c r="CD14" s="1331"/>
      <c r="CE14" s="1331"/>
      <c r="CF14" s="1331"/>
      <c r="CG14" s="1331"/>
      <c r="CH14" s="1331"/>
      <c r="CI14" s="1331"/>
      <c r="CJ14" s="1331"/>
      <c r="CK14" s="1331"/>
      <c r="CL14" s="1331"/>
      <c r="CM14" s="1331"/>
      <c r="CN14" s="1331"/>
      <c r="CO14" s="1331"/>
      <c r="CP14" s="1331"/>
      <c r="CQ14" s="1331"/>
      <c r="CR14" s="1331"/>
      <c r="CS14" s="1331"/>
      <c r="CT14" s="1331"/>
      <c r="CU14" s="1331"/>
      <c r="CV14" s="1331"/>
      <c r="CW14" s="1331"/>
      <c r="CX14" s="1331"/>
      <c r="CY14" s="1331"/>
      <c r="CZ14" s="1331"/>
      <c r="DA14" s="1331"/>
      <c r="DB14" s="1331"/>
      <c r="DC14" s="1331"/>
      <c r="DD14" s="1331"/>
      <c r="DE14" s="133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3"/>
      <c r="B15" s="1331"/>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1"/>
      <c r="CU15" s="1331"/>
      <c r="CV15" s="1331"/>
      <c r="CW15" s="1331"/>
      <c r="CX15" s="1331"/>
      <c r="CY15" s="1331"/>
      <c r="CZ15" s="1331"/>
      <c r="DA15" s="1331"/>
      <c r="DB15" s="1331"/>
      <c r="DC15" s="1331"/>
      <c r="DD15" s="1331"/>
      <c r="DE15" s="133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3"/>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3"/>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3"/>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3"/>
      <c r="DE19" s="1273"/>
    </row>
    <row r="20" spans="1:351" ht="13.5" x14ac:dyDescent="0.15">
      <c r="DD20" s="1273"/>
      <c r="DE20" s="1273"/>
    </row>
    <row r="21" spans="1:351" ht="17.25" x14ac:dyDescent="0.15">
      <c r="B21" s="1330"/>
      <c r="C21" s="1326"/>
      <c r="D21" s="1326"/>
      <c r="E21" s="1326"/>
      <c r="F21" s="1326"/>
      <c r="G21" s="1326"/>
      <c r="H21" s="1326"/>
      <c r="I21" s="1326"/>
      <c r="J21" s="1326"/>
      <c r="K21" s="1326"/>
      <c r="L21" s="1326"/>
      <c r="M21" s="1326"/>
      <c r="N21" s="1329"/>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9"/>
      <c r="AU21" s="1326"/>
      <c r="AV21" s="1326"/>
      <c r="AW21" s="1326"/>
      <c r="AX21" s="1326"/>
      <c r="AY21" s="1326"/>
      <c r="AZ21" s="1326"/>
      <c r="BA21" s="1326"/>
      <c r="BB21" s="1326"/>
      <c r="BC21" s="1326"/>
      <c r="BD21" s="1326"/>
      <c r="BE21" s="1326"/>
      <c r="BF21" s="1329"/>
      <c r="BG21" s="1326"/>
      <c r="BH21" s="1326"/>
      <c r="BI21" s="1326"/>
      <c r="BJ21" s="1326"/>
      <c r="BK21" s="1326"/>
      <c r="BL21" s="1326"/>
      <c r="BM21" s="1326"/>
      <c r="BN21" s="1326"/>
      <c r="BO21" s="1326"/>
      <c r="BP21" s="1326"/>
      <c r="BQ21" s="1326"/>
      <c r="BR21" s="1329"/>
      <c r="BS21" s="1326"/>
      <c r="BT21" s="1326"/>
      <c r="BU21" s="1326"/>
      <c r="BV21" s="1326"/>
      <c r="BW21" s="1326"/>
      <c r="BX21" s="1326"/>
      <c r="BY21" s="1326"/>
      <c r="BZ21" s="1326"/>
      <c r="CA21" s="1326"/>
      <c r="CB21" s="1326"/>
      <c r="CC21" s="1326"/>
      <c r="CD21" s="1329"/>
      <c r="CE21" s="1326"/>
      <c r="CF21" s="1326"/>
      <c r="CG21" s="1326"/>
      <c r="CH21" s="1326"/>
      <c r="CI21" s="1326"/>
      <c r="CJ21" s="1326"/>
      <c r="CK21" s="1326"/>
      <c r="CL21" s="1326"/>
      <c r="CM21" s="1326"/>
      <c r="CN21" s="1326"/>
      <c r="CO21" s="1326"/>
      <c r="CP21" s="1329"/>
      <c r="CQ21" s="1326"/>
      <c r="CR21" s="1326"/>
      <c r="CS21" s="1326"/>
      <c r="CT21" s="1326"/>
      <c r="CU21" s="1326"/>
      <c r="CV21" s="1326"/>
      <c r="CW21" s="1326"/>
      <c r="CX21" s="1326"/>
      <c r="CY21" s="1326"/>
      <c r="CZ21" s="1326"/>
      <c r="DA21" s="1326"/>
      <c r="DB21" s="1329"/>
      <c r="DC21" s="1326"/>
      <c r="DD21" s="1325"/>
      <c r="DE21" s="1273"/>
      <c r="MM21" s="1328"/>
    </row>
    <row r="22" spans="1:351" ht="17.25" x14ac:dyDescent="0.15">
      <c r="B22" s="1274"/>
      <c r="MM22" s="1328"/>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7" t="s">
        <v>605</v>
      </c>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26"/>
      <c r="AS41" s="1326"/>
      <c r="AT41" s="1326"/>
      <c r="AU41" s="1326"/>
      <c r="AV41" s="1326"/>
      <c r="AW41" s="1326"/>
      <c r="AX41" s="1326"/>
      <c r="AY41" s="1326"/>
      <c r="AZ41" s="1326"/>
      <c r="BA41" s="1326"/>
      <c r="BB41" s="1326"/>
      <c r="BC41" s="1326"/>
      <c r="BD41" s="1326"/>
      <c r="BE41" s="1326"/>
      <c r="BF41" s="1326"/>
      <c r="BG41" s="1326"/>
      <c r="BH41" s="1326"/>
      <c r="BI41" s="1326"/>
      <c r="BJ41" s="1326"/>
      <c r="BK41" s="1326"/>
      <c r="BL41" s="1326"/>
      <c r="BM41" s="1326"/>
      <c r="BN41" s="1326"/>
      <c r="BO41" s="1326"/>
      <c r="BP41" s="1326"/>
      <c r="BQ41" s="1326"/>
      <c r="BR41" s="1326"/>
      <c r="BS41" s="1326"/>
      <c r="BT41" s="1326"/>
      <c r="BU41" s="1326"/>
      <c r="BV41" s="1326"/>
      <c r="BW41" s="1326"/>
      <c r="BX41" s="1326"/>
      <c r="BY41" s="1326"/>
      <c r="BZ41" s="1326"/>
      <c r="CA41" s="1326"/>
      <c r="CB41" s="1326"/>
      <c r="CC41" s="1326"/>
      <c r="CD41" s="1326"/>
      <c r="CE41" s="1326"/>
      <c r="CF41" s="1326"/>
      <c r="CG41" s="1326"/>
      <c r="CH41" s="1326"/>
      <c r="CI41" s="1326"/>
      <c r="CJ41" s="1326"/>
      <c r="CK41" s="1326"/>
      <c r="CL41" s="1326"/>
      <c r="CM41" s="1326"/>
      <c r="CN41" s="1326"/>
      <c r="CO41" s="1326"/>
      <c r="CP41" s="1326"/>
      <c r="CQ41" s="1326"/>
      <c r="CR41" s="1326"/>
      <c r="CS41" s="1326"/>
      <c r="CT41" s="1326"/>
      <c r="CU41" s="1326"/>
      <c r="CV41" s="1326"/>
      <c r="CW41" s="1326"/>
      <c r="CX41" s="1326"/>
      <c r="CY41" s="1326"/>
      <c r="CZ41" s="1326"/>
      <c r="DA41" s="1326"/>
      <c r="DB41" s="1326"/>
      <c r="DC41" s="1326"/>
      <c r="DD41" s="1325"/>
    </row>
    <row r="42" spans="2:109" ht="13.5" x14ac:dyDescent="0.15">
      <c r="B42" s="1274"/>
      <c r="G42" s="1311"/>
      <c r="I42" s="1310"/>
      <c r="J42" s="1310"/>
      <c r="K42" s="1310"/>
      <c r="AM42" s="1311"/>
      <c r="AN42" s="1311" t="s">
        <v>601</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604</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599</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553</v>
      </c>
      <c r="BQ50" s="1283"/>
      <c r="BR50" s="1283"/>
      <c r="BS50" s="1283"/>
      <c r="BT50" s="1283"/>
      <c r="BU50" s="1283"/>
      <c r="BV50" s="1283"/>
      <c r="BW50" s="1283"/>
      <c r="BX50" s="1283" t="s">
        <v>554</v>
      </c>
      <c r="BY50" s="1283"/>
      <c r="BZ50" s="1283"/>
      <c r="CA50" s="1283"/>
      <c r="CB50" s="1283"/>
      <c r="CC50" s="1283"/>
      <c r="CD50" s="1283"/>
      <c r="CE50" s="1283"/>
      <c r="CF50" s="1283" t="s">
        <v>555</v>
      </c>
      <c r="CG50" s="1283"/>
      <c r="CH50" s="1283"/>
      <c r="CI50" s="1283"/>
      <c r="CJ50" s="1283"/>
      <c r="CK50" s="1283"/>
      <c r="CL50" s="1283"/>
      <c r="CM50" s="1283"/>
      <c r="CN50" s="1283" t="s">
        <v>556</v>
      </c>
      <c r="CO50" s="1283"/>
      <c r="CP50" s="1283"/>
      <c r="CQ50" s="1283"/>
      <c r="CR50" s="1283"/>
      <c r="CS50" s="1283"/>
      <c r="CT50" s="1283"/>
      <c r="CU50" s="1283"/>
      <c r="CV50" s="1283" t="s">
        <v>557</v>
      </c>
      <c r="CW50" s="1283"/>
      <c r="CX50" s="1283"/>
      <c r="CY50" s="1283"/>
      <c r="CZ50" s="1283"/>
      <c r="DA50" s="1283"/>
      <c r="DB50" s="1283"/>
      <c r="DC50" s="1283"/>
    </row>
    <row r="51" spans="1:109" ht="13.5" customHeight="1" x14ac:dyDescent="0.15">
      <c r="B51" s="1274"/>
      <c r="G51" s="1290"/>
      <c r="H51" s="1290"/>
      <c r="I51" s="1324"/>
      <c r="J51" s="1324"/>
      <c r="K51" s="1289"/>
      <c r="L51" s="1289"/>
      <c r="M51" s="1289"/>
      <c r="N51" s="1289"/>
      <c r="AM51" s="1288"/>
      <c r="AN51" s="1282" t="s">
        <v>598</v>
      </c>
      <c r="AO51" s="1282"/>
      <c r="AP51" s="1282"/>
      <c r="AQ51" s="1282"/>
      <c r="AR51" s="1282"/>
      <c r="AS51" s="1282"/>
      <c r="AT51" s="1282"/>
      <c r="AU51" s="1282"/>
      <c r="AV51" s="1282"/>
      <c r="AW51" s="1282"/>
      <c r="AX51" s="1282"/>
      <c r="AY51" s="1282"/>
      <c r="AZ51" s="1282"/>
      <c r="BA51" s="1282"/>
      <c r="BB51" s="1282" t="s">
        <v>596</v>
      </c>
      <c r="BC51" s="1282"/>
      <c r="BD51" s="1282"/>
      <c r="BE51" s="1282"/>
      <c r="BF51" s="1282"/>
      <c r="BG51" s="1282"/>
      <c r="BH51" s="1282"/>
      <c r="BI51" s="1282"/>
      <c r="BJ51" s="1282"/>
      <c r="BK51" s="1282"/>
      <c r="BL51" s="1282"/>
      <c r="BM51" s="1282"/>
      <c r="BN51" s="1282"/>
      <c r="BO51" s="1282"/>
      <c r="BP51" s="1323"/>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4"/>
      <c r="J52" s="1324"/>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603</v>
      </c>
      <c r="BC53" s="1282"/>
      <c r="BD53" s="1282"/>
      <c r="BE53" s="1282"/>
      <c r="BF53" s="1282"/>
      <c r="BG53" s="1282"/>
      <c r="BH53" s="1282"/>
      <c r="BI53" s="1282"/>
      <c r="BJ53" s="1282"/>
      <c r="BK53" s="1282"/>
      <c r="BL53" s="1282"/>
      <c r="BM53" s="1282"/>
      <c r="BN53" s="1282"/>
      <c r="BO53" s="1282"/>
      <c r="BP53" s="1323"/>
      <c r="BQ53" s="1281"/>
      <c r="BR53" s="1281"/>
      <c r="BS53" s="1281"/>
      <c r="BT53" s="1281"/>
      <c r="BU53" s="1281"/>
      <c r="BV53" s="1281"/>
      <c r="BW53" s="1281"/>
      <c r="BX53" s="1281">
        <v>63.5</v>
      </c>
      <c r="BY53" s="1281"/>
      <c r="BZ53" s="1281"/>
      <c r="CA53" s="1281"/>
      <c r="CB53" s="1281"/>
      <c r="CC53" s="1281"/>
      <c r="CD53" s="1281"/>
      <c r="CE53" s="1281"/>
      <c r="CF53" s="1281">
        <v>57.7</v>
      </c>
      <c r="CG53" s="1281"/>
      <c r="CH53" s="1281"/>
      <c r="CI53" s="1281"/>
      <c r="CJ53" s="1281"/>
      <c r="CK53" s="1281"/>
      <c r="CL53" s="1281"/>
      <c r="CM53" s="1281"/>
      <c r="CN53" s="1281">
        <v>57.8</v>
      </c>
      <c r="CO53" s="1281"/>
      <c r="CP53" s="1281"/>
      <c r="CQ53" s="1281"/>
      <c r="CR53" s="1281"/>
      <c r="CS53" s="1281"/>
      <c r="CT53" s="1281"/>
      <c r="CU53" s="1281"/>
      <c r="CV53" s="1281">
        <v>59.4</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597</v>
      </c>
      <c r="AO55" s="1283"/>
      <c r="AP55" s="1283"/>
      <c r="AQ55" s="1283"/>
      <c r="AR55" s="1283"/>
      <c r="AS55" s="1283"/>
      <c r="AT55" s="1283"/>
      <c r="AU55" s="1283"/>
      <c r="AV55" s="1283"/>
      <c r="AW55" s="1283"/>
      <c r="AX55" s="1283"/>
      <c r="AY55" s="1283"/>
      <c r="AZ55" s="1283"/>
      <c r="BA55" s="1283"/>
      <c r="BB55" s="1282" t="s">
        <v>596</v>
      </c>
      <c r="BC55" s="1282"/>
      <c r="BD55" s="1282"/>
      <c r="BE55" s="1282"/>
      <c r="BF55" s="1282"/>
      <c r="BG55" s="1282"/>
      <c r="BH55" s="1282"/>
      <c r="BI55" s="1282"/>
      <c r="BJ55" s="1282"/>
      <c r="BK55" s="1282"/>
      <c r="BL55" s="1282"/>
      <c r="BM55" s="1282"/>
      <c r="BN55" s="1282"/>
      <c r="BO55" s="1282"/>
      <c r="BP55" s="1323"/>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603</v>
      </c>
      <c r="BC57" s="1282"/>
      <c r="BD57" s="1282"/>
      <c r="BE57" s="1282"/>
      <c r="BF57" s="1282"/>
      <c r="BG57" s="1282"/>
      <c r="BH57" s="1282"/>
      <c r="BI57" s="1282"/>
      <c r="BJ57" s="1282"/>
      <c r="BK57" s="1282"/>
      <c r="BL57" s="1282"/>
      <c r="BM57" s="1282"/>
      <c r="BN57" s="1282"/>
      <c r="BO57" s="1282"/>
      <c r="BP57" s="1323"/>
      <c r="BQ57" s="1281"/>
      <c r="BR57" s="1281"/>
      <c r="BS57" s="1281"/>
      <c r="BT57" s="1281"/>
      <c r="BU57" s="1281"/>
      <c r="BV57" s="1281"/>
      <c r="BW57" s="1281"/>
      <c r="BX57" s="1281">
        <v>57.9</v>
      </c>
      <c r="BY57" s="1281"/>
      <c r="BZ57" s="1281"/>
      <c r="CA57" s="1281"/>
      <c r="CB57" s="1281"/>
      <c r="CC57" s="1281"/>
      <c r="CD57" s="1281"/>
      <c r="CE57" s="1281"/>
      <c r="CF57" s="1281">
        <v>58.2</v>
      </c>
      <c r="CG57" s="1281"/>
      <c r="CH57" s="1281"/>
      <c r="CI57" s="1281"/>
      <c r="CJ57" s="1281"/>
      <c r="CK57" s="1281"/>
      <c r="CL57" s="1281"/>
      <c r="CM57" s="1281"/>
      <c r="CN57" s="1281">
        <v>59.4</v>
      </c>
      <c r="CO57" s="1281"/>
      <c r="CP57" s="1281"/>
      <c r="CQ57" s="1281"/>
      <c r="CR57" s="1281"/>
      <c r="CS57" s="1281"/>
      <c r="CT57" s="1281"/>
      <c r="CU57" s="1281"/>
      <c r="CV57" s="1281">
        <v>60.3</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602</v>
      </c>
    </row>
    <row r="64" spans="1:109" ht="13.5" x14ac:dyDescent="0.15">
      <c r="B64" s="1274"/>
      <c r="G64" s="1311"/>
      <c r="I64" s="1313"/>
      <c r="J64" s="1313"/>
      <c r="K64" s="1313"/>
      <c r="L64" s="1313"/>
      <c r="M64" s="1313"/>
      <c r="N64" s="1312"/>
      <c r="AM64" s="1311"/>
      <c r="AN64" s="1311" t="s">
        <v>601</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600</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599</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553</v>
      </c>
      <c r="BQ72" s="1283"/>
      <c r="BR72" s="1283"/>
      <c r="BS72" s="1283"/>
      <c r="BT72" s="1283"/>
      <c r="BU72" s="1283"/>
      <c r="BV72" s="1283"/>
      <c r="BW72" s="1283"/>
      <c r="BX72" s="1283" t="s">
        <v>554</v>
      </c>
      <c r="BY72" s="1283"/>
      <c r="BZ72" s="1283"/>
      <c r="CA72" s="1283"/>
      <c r="CB72" s="1283"/>
      <c r="CC72" s="1283"/>
      <c r="CD72" s="1283"/>
      <c r="CE72" s="1283"/>
      <c r="CF72" s="1283" t="s">
        <v>555</v>
      </c>
      <c r="CG72" s="1283"/>
      <c r="CH72" s="1283"/>
      <c r="CI72" s="1283"/>
      <c r="CJ72" s="1283"/>
      <c r="CK72" s="1283"/>
      <c r="CL72" s="1283"/>
      <c r="CM72" s="1283"/>
      <c r="CN72" s="1283" t="s">
        <v>556</v>
      </c>
      <c r="CO72" s="1283"/>
      <c r="CP72" s="1283"/>
      <c r="CQ72" s="1283"/>
      <c r="CR72" s="1283"/>
      <c r="CS72" s="1283"/>
      <c r="CT72" s="1283"/>
      <c r="CU72" s="1283"/>
      <c r="CV72" s="1283" t="s">
        <v>557</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598</v>
      </c>
      <c r="AO73" s="1282"/>
      <c r="AP73" s="1282"/>
      <c r="AQ73" s="1282"/>
      <c r="AR73" s="1282"/>
      <c r="AS73" s="1282"/>
      <c r="AT73" s="1282"/>
      <c r="AU73" s="1282"/>
      <c r="AV73" s="1282"/>
      <c r="AW73" s="1282"/>
      <c r="AX73" s="1282"/>
      <c r="AY73" s="1282"/>
      <c r="AZ73" s="1282"/>
      <c r="BA73" s="1282"/>
      <c r="BB73" s="1282" t="s">
        <v>596</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595</v>
      </c>
      <c r="BC75" s="1282"/>
      <c r="BD75" s="1282"/>
      <c r="BE75" s="1282"/>
      <c r="BF75" s="1282"/>
      <c r="BG75" s="1282"/>
      <c r="BH75" s="1282"/>
      <c r="BI75" s="1282"/>
      <c r="BJ75" s="1282"/>
      <c r="BK75" s="1282"/>
      <c r="BL75" s="1282"/>
      <c r="BM75" s="1282"/>
      <c r="BN75" s="1282"/>
      <c r="BO75" s="1282"/>
      <c r="BP75" s="1281">
        <v>7</v>
      </c>
      <c r="BQ75" s="1281"/>
      <c r="BR75" s="1281"/>
      <c r="BS75" s="1281"/>
      <c r="BT75" s="1281"/>
      <c r="BU75" s="1281"/>
      <c r="BV75" s="1281"/>
      <c r="BW75" s="1281"/>
      <c r="BX75" s="1281">
        <v>6.7</v>
      </c>
      <c r="BY75" s="1281"/>
      <c r="BZ75" s="1281"/>
      <c r="CA75" s="1281"/>
      <c r="CB75" s="1281"/>
      <c r="CC75" s="1281"/>
      <c r="CD75" s="1281"/>
      <c r="CE75" s="1281"/>
      <c r="CF75" s="1281">
        <v>6.4</v>
      </c>
      <c r="CG75" s="1281"/>
      <c r="CH75" s="1281"/>
      <c r="CI75" s="1281"/>
      <c r="CJ75" s="1281"/>
      <c r="CK75" s="1281"/>
      <c r="CL75" s="1281"/>
      <c r="CM75" s="1281"/>
      <c r="CN75" s="1281">
        <v>6.7</v>
      </c>
      <c r="CO75" s="1281"/>
      <c r="CP75" s="1281"/>
      <c r="CQ75" s="1281"/>
      <c r="CR75" s="1281"/>
      <c r="CS75" s="1281"/>
      <c r="CT75" s="1281"/>
      <c r="CU75" s="1281"/>
      <c r="CV75" s="1281">
        <v>7</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597</v>
      </c>
      <c r="AO77" s="1283"/>
      <c r="AP77" s="1283"/>
      <c r="AQ77" s="1283"/>
      <c r="AR77" s="1283"/>
      <c r="AS77" s="1283"/>
      <c r="AT77" s="1283"/>
      <c r="AU77" s="1283"/>
      <c r="AV77" s="1283"/>
      <c r="AW77" s="1283"/>
      <c r="AX77" s="1283"/>
      <c r="AY77" s="1283"/>
      <c r="AZ77" s="1283"/>
      <c r="BA77" s="1283"/>
      <c r="BB77" s="1282" t="s">
        <v>596</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595</v>
      </c>
      <c r="BC79" s="1282"/>
      <c r="BD79" s="1282"/>
      <c r="BE79" s="1282"/>
      <c r="BF79" s="1282"/>
      <c r="BG79" s="1282"/>
      <c r="BH79" s="1282"/>
      <c r="BI79" s="1282"/>
      <c r="BJ79" s="1282"/>
      <c r="BK79" s="1282"/>
      <c r="BL79" s="1282"/>
      <c r="BM79" s="1282"/>
      <c r="BN79" s="1282"/>
      <c r="BO79" s="1282"/>
      <c r="BP79" s="1281">
        <v>6.4</v>
      </c>
      <c r="BQ79" s="1281"/>
      <c r="BR79" s="1281"/>
      <c r="BS79" s="1281"/>
      <c r="BT79" s="1281"/>
      <c r="BU79" s="1281"/>
      <c r="BV79" s="1281"/>
      <c r="BW79" s="1281"/>
      <c r="BX79" s="1281">
        <v>6.9</v>
      </c>
      <c r="BY79" s="1281"/>
      <c r="BZ79" s="1281"/>
      <c r="CA79" s="1281"/>
      <c r="CB79" s="1281"/>
      <c r="CC79" s="1281"/>
      <c r="CD79" s="1281"/>
      <c r="CE79" s="1281"/>
      <c r="CF79" s="1281">
        <v>7.1</v>
      </c>
      <c r="CG79" s="1281"/>
      <c r="CH79" s="1281"/>
      <c r="CI79" s="1281"/>
      <c r="CJ79" s="1281"/>
      <c r="CK79" s="1281"/>
      <c r="CL79" s="1281"/>
      <c r="CM79" s="1281"/>
      <c r="CN79" s="1281">
        <v>7.4</v>
      </c>
      <c r="CO79" s="1281"/>
      <c r="CP79" s="1281"/>
      <c r="CQ79" s="1281"/>
      <c r="CR79" s="1281"/>
      <c r="CS79" s="1281"/>
      <c r="CT79" s="1281"/>
      <c r="CU79" s="1281"/>
      <c r="CV79" s="1281">
        <v>7.4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KOGy5VFxkLUeiHc+hsQf+7PmAZggigiA49Fk2AQRzF5miNtMFBOWfEsus7hmKtFZMCYQ6KWwmsa5tq9KdjQpHA==" saltValue="TfVgPhZwEwmJnBxynnV2H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9CB18-3143-44A8-8EEC-FD4B07C49CF5}">
  <sheetPr>
    <pageSetUpPr fitToPage="1"/>
  </sheetPr>
  <dimension ref="A1:DR125"/>
  <sheetViews>
    <sheetView showGridLines="0" topLeftCell="A4"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ujl1nxfo0E+dzs48oWEEdygvqeVeem2czQ5CqMNJk1bBwepUCY2yWp+zZXXKaCpCEGfIbXXCG6Aedviv0ndA1A==" saltValue="7DbyDbuyxZByLuGPqSP3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17FB6-4E74-4583-959A-0B4D2520B0A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ZhJL3RsVJLfmaSPLZriHykP/zocMf6/v0frlBfhV4V7N517iq6+yOx9waSgV7cl7RWlRQb7IDYFJEPHNU3Jntw==" saltValue="WGN6gA+W9qyXMcjiCAtn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225539</v>
      </c>
      <c r="E3" s="162"/>
      <c r="F3" s="163">
        <v>287914</v>
      </c>
      <c r="G3" s="164"/>
      <c r="H3" s="165"/>
    </row>
    <row r="4" spans="1:8" x14ac:dyDescent="0.15">
      <c r="A4" s="166"/>
      <c r="B4" s="167"/>
      <c r="C4" s="168"/>
      <c r="D4" s="169">
        <v>184246</v>
      </c>
      <c r="E4" s="170"/>
      <c r="F4" s="171">
        <v>146531</v>
      </c>
      <c r="G4" s="172"/>
      <c r="H4" s="173"/>
    </row>
    <row r="5" spans="1:8" x14ac:dyDescent="0.15">
      <c r="A5" s="154" t="s">
        <v>545</v>
      </c>
      <c r="B5" s="159"/>
      <c r="C5" s="160"/>
      <c r="D5" s="161">
        <v>256875</v>
      </c>
      <c r="E5" s="162"/>
      <c r="F5" s="163">
        <v>310300</v>
      </c>
      <c r="G5" s="164"/>
      <c r="H5" s="165"/>
    </row>
    <row r="6" spans="1:8" x14ac:dyDescent="0.15">
      <c r="A6" s="166"/>
      <c r="B6" s="167"/>
      <c r="C6" s="168"/>
      <c r="D6" s="169">
        <v>81211</v>
      </c>
      <c r="E6" s="170"/>
      <c r="F6" s="171">
        <v>157576</v>
      </c>
      <c r="G6" s="172"/>
      <c r="H6" s="173"/>
    </row>
    <row r="7" spans="1:8" x14ac:dyDescent="0.15">
      <c r="A7" s="154" t="s">
        <v>546</v>
      </c>
      <c r="B7" s="159"/>
      <c r="C7" s="160"/>
      <c r="D7" s="161">
        <v>228350</v>
      </c>
      <c r="E7" s="162"/>
      <c r="F7" s="163">
        <v>317319</v>
      </c>
      <c r="G7" s="164"/>
      <c r="H7" s="165"/>
    </row>
    <row r="8" spans="1:8" x14ac:dyDescent="0.15">
      <c r="A8" s="166"/>
      <c r="B8" s="167"/>
      <c r="C8" s="168"/>
      <c r="D8" s="169">
        <v>116590</v>
      </c>
      <c r="E8" s="170"/>
      <c r="F8" s="171">
        <v>164214</v>
      </c>
      <c r="G8" s="172"/>
      <c r="H8" s="173"/>
    </row>
    <row r="9" spans="1:8" x14ac:dyDescent="0.15">
      <c r="A9" s="154" t="s">
        <v>547</v>
      </c>
      <c r="B9" s="159"/>
      <c r="C9" s="160"/>
      <c r="D9" s="161">
        <v>285586</v>
      </c>
      <c r="E9" s="162"/>
      <c r="F9" s="163">
        <v>289738</v>
      </c>
      <c r="G9" s="164"/>
      <c r="H9" s="165"/>
    </row>
    <row r="10" spans="1:8" x14ac:dyDescent="0.15">
      <c r="A10" s="166"/>
      <c r="B10" s="167"/>
      <c r="C10" s="168"/>
      <c r="D10" s="169">
        <v>267971</v>
      </c>
      <c r="E10" s="170"/>
      <c r="F10" s="171">
        <v>156238</v>
      </c>
      <c r="G10" s="172"/>
      <c r="H10" s="173"/>
    </row>
    <row r="11" spans="1:8" x14ac:dyDescent="0.15">
      <c r="A11" s="154" t="s">
        <v>548</v>
      </c>
      <c r="B11" s="159"/>
      <c r="C11" s="160"/>
      <c r="D11" s="161">
        <v>164886</v>
      </c>
      <c r="E11" s="162"/>
      <c r="F11" s="163">
        <v>316937</v>
      </c>
      <c r="G11" s="164"/>
      <c r="H11" s="165"/>
    </row>
    <row r="12" spans="1:8" x14ac:dyDescent="0.15">
      <c r="A12" s="166"/>
      <c r="B12" s="167"/>
      <c r="C12" s="174"/>
      <c r="D12" s="169">
        <v>144364</v>
      </c>
      <c r="E12" s="170"/>
      <c r="F12" s="171">
        <v>199150</v>
      </c>
      <c r="G12" s="172"/>
      <c r="H12" s="173"/>
    </row>
    <row r="13" spans="1:8" x14ac:dyDescent="0.15">
      <c r="A13" s="154"/>
      <c r="B13" s="159"/>
      <c r="C13" s="175"/>
      <c r="D13" s="176">
        <v>232247</v>
      </c>
      <c r="E13" s="177"/>
      <c r="F13" s="178">
        <v>304442</v>
      </c>
      <c r="G13" s="179"/>
      <c r="H13" s="165"/>
    </row>
    <row r="14" spans="1:8" x14ac:dyDescent="0.15">
      <c r="A14" s="166"/>
      <c r="B14" s="167"/>
      <c r="C14" s="168"/>
      <c r="D14" s="169">
        <v>158876</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4.37</v>
      </c>
      <c r="C19" s="180">
        <f>ROUND(VALUE(SUBSTITUTE(実質収支比率等に係る経年分析!G$48,"▲","-")),2)</f>
        <v>2.41</v>
      </c>
      <c r="D19" s="180">
        <f>ROUND(VALUE(SUBSTITUTE(実質収支比率等に係る経年分析!H$48,"▲","-")),2)</f>
        <v>3.14</v>
      </c>
      <c r="E19" s="180">
        <f>ROUND(VALUE(SUBSTITUTE(実質収支比率等に係る経年分析!I$48,"▲","-")),2)</f>
        <v>2.0099999999999998</v>
      </c>
      <c r="F19" s="180">
        <f>ROUND(VALUE(SUBSTITUTE(実質収支比率等に係る経年分析!J$48,"▲","-")),2)</f>
        <v>1.4</v>
      </c>
    </row>
    <row r="20" spans="1:11" x14ac:dyDescent="0.15">
      <c r="A20" s="180" t="s">
        <v>55</v>
      </c>
      <c r="B20" s="180">
        <f>ROUND(VALUE(SUBSTITUTE(実質収支比率等に係る経年分析!F$47,"▲","-")),2)</f>
        <v>73.02</v>
      </c>
      <c r="C20" s="180">
        <f>ROUND(VALUE(SUBSTITUTE(実質収支比率等に係る経年分析!G$47,"▲","-")),2)</f>
        <v>68.67</v>
      </c>
      <c r="D20" s="180">
        <f>ROUND(VALUE(SUBSTITUTE(実質収支比率等に係る経年分析!H$47,"▲","-")),2)</f>
        <v>70.5</v>
      </c>
      <c r="E20" s="180">
        <f>ROUND(VALUE(SUBSTITUTE(実質収支比率等に係る経年分析!I$47,"▲","-")),2)</f>
        <v>60.12</v>
      </c>
      <c r="F20" s="180">
        <f>ROUND(VALUE(SUBSTITUTE(実質収支比率等に係る経年分析!J$47,"▲","-")),2)</f>
        <v>53.7</v>
      </c>
    </row>
    <row r="21" spans="1:11" x14ac:dyDescent="0.15">
      <c r="A21" s="180" t="s">
        <v>56</v>
      </c>
      <c r="B21" s="180">
        <f>IF(ISNUMBER(VALUE(SUBSTITUTE(実質収支比率等に係る経年分析!F$49,"▲","-"))),ROUND(VALUE(SUBSTITUTE(実質収支比率等に係る経年分析!F$49,"▲","-")),2),NA())</f>
        <v>-0.73</v>
      </c>
      <c r="C21" s="180">
        <f>IF(ISNUMBER(VALUE(SUBSTITUTE(実質収支比率等に係る経年分析!G$49,"▲","-"))),ROUND(VALUE(SUBSTITUTE(実質収支比率等に係る経年分析!G$49,"▲","-")),2),NA())</f>
        <v>-8.0299999999999994</v>
      </c>
      <c r="D21" s="180">
        <f>IF(ISNUMBER(VALUE(SUBSTITUTE(実質収支比率等に係る経年分析!H$49,"▲","-"))),ROUND(VALUE(SUBSTITUTE(実質収支比率等に係る経年分析!H$49,"▲","-")),2),NA())</f>
        <v>0.66</v>
      </c>
      <c r="E21" s="180">
        <f>IF(ISNUMBER(VALUE(SUBSTITUTE(実質収支比率等に係る経年分析!I$49,"▲","-"))),ROUND(VALUE(SUBSTITUTE(実質収支比率等に係る経年分析!I$49,"▲","-")),2),NA())</f>
        <v>-11.75</v>
      </c>
      <c r="F21" s="180">
        <f>IF(ISNUMBER(VALUE(SUBSTITUTE(実質収支比率等に係る経年分析!J$49,"▲","-"))),ROUND(VALUE(SUBSTITUTE(実質収支比率等に係る経年分析!J$49,"▲","-")),2),NA())</f>
        <v>-6.48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教育奨学金貸与基金</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0.57999999999999996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v>
      </c>
    </row>
    <row r="35" spans="1:16" x14ac:dyDescent="0.15">
      <c r="A35" s="181" t="str">
        <f>IF(連結実質赤字比率に係る赤字・黒字の構成分析!C$35="",NA(),連結実質赤字比率に係る赤字・黒字の構成分析!C$35)</f>
        <v>国保すさみ病院事業会計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4.0999999999999996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350</v>
      </c>
      <c r="E42" s="182"/>
      <c r="F42" s="182"/>
      <c r="G42" s="182">
        <f>'実質公債費比率（分子）の構造'!L$52</f>
        <v>345</v>
      </c>
      <c r="H42" s="182"/>
      <c r="I42" s="182"/>
      <c r="J42" s="182">
        <f>'実質公債費比率（分子）の構造'!M$52</f>
        <v>346</v>
      </c>
      <c r="K42" s="182"/>
      <c r="L42" s="182"/>
      <c r="M42" s="182">
        <f>'実質公債費比率（分子）の構造'!N$52</f>
        <v>371</v>
      </c>
      <c r="N42" s="182"/>
      <c r="O42" s="182"/>
      <c r="P42" s="182">
        <f>'実質公債費比率（分子）の構造'!O$52</f>
        <v>372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10</v>
      </c>
      <c r="C46" s="182"/>
      <c r="D46" s="182"/>
      <c r="E46" s="182">
        <f>'実質公債費比率（分子）の構造'!L$48</f>
        <v>14</v>
      </c>
      <c r="F46" s="182"/>
      <c r="G46" s="182"/>
      <c r="H46" s="182">
        <f>'実質公債費比率（分子）の構造'!M$48</f>
        <v>17</v>
      </c>
      <c r="I46" s="182"/>
      <c r="J46" s="182"/>
      <c r="K46" s="182">
        <f>'実質公債費比率（分子）の構造'!N$48</f>
        <v>20</v>
      </c>
      <c r="L46" s="182"/>
      <c r="M46" s="182"/>
      <c r="N46" s="182">
        <f>'実質公債費比率（分子）の構造'!O$48</f>
        <v>15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474</v>
      </c>
      <c r="C49" s="182"/>
      <c r="D49" s="182"/>
      <c r="E49" s="182">
        <f>'実質公債費比率（分子）の構造'!L$45</f>
        <v>466</v>
      </c>
      <c r="F49" s="182"/>
      <c r="G49" s="182"/>
      <c r="H49" s="182">
        <f>'実質公債費比率（分子）の構造'!M$45</f>
        <v>464</v>
      </c>
      <c r="I49" s="182"/>
      <c r="J49" s="182"/>
      <c r="K49" s="182">
        <f>'実質公債費比率（分子）の構造'!N$45</f>
        <v>495</v>
      </c>
      <c r="L49" s="182"/>
      <c r="M49" s="182"/>
      <c r="N49" s="182">
        <f>'実質公債費比率（分子）の構造'!O$45</f>
        <v>501</v>
      </c>
      <c r="O49" s="182"/>
      <c r="P49" s="182"/>
    </row>
    <row r="50" spans="1:16" x14ac:dyDescent="0.15">
      <c r="A50" s="182" t="s">
        <v>71</v>
      </c>
      <c r="B50" s="182" t="e">
        <f>NA()</f>
        <v>#N/A</v>
      </c>
      <c r="C50" s="182">
        <f>IF(ISNUMBER('実質公債費比率（分子）の構造'!K$53),'実質公債費比率（分子）の構造'!K$53,NA())</f>
        <v>135</v>
      </c>
      <c r="D50" s="182" t="e">
        <f>NA()</f>
        <v>#N/A</v>
      </c>
      <c r="E50" s="182" t="e">
        <f>NA()</f>
        <v>#N/A</v>
      </c>
      <c r="F50" s="182">
        <f>IF(ISNUMBER('実質公債費比率（分子）の構造'!L$53),'実質公債費比率（分子）の構造'!L$53,NA())</f>
        <v>136</v>
      </c>
      <c r="G50" s="182" t="e">
        <f>NA()</f>
        <v>#N/A</v>
      </c>
      <c r="H50" s="182" t="e">
        <f>NA()</f>
        <v>#N/A</v>
      </c>
      <c r="I50" s="182">
        <f>IF(ISNUMBER('実質公債費比率（分子）の構造'!M$53),'実質公債費比率（分子）の構造'!M$53,NA())</f>
        <v>136</v>
      </c>
      <c r="J50" s="182" t="e">
        <f>NA()</f>
        <v>#N/A</v>
      </c>
      <c r="K50" s="182" t="e">
        <f>NA()</f>
        <v>#N/A</v>
      </c>
      <c r="L50" s="182">
        <f>IF(ISNUMBER('実質公債費比率（分子）の構造'!N$53),'実質公債費比率（分子）の構造'!N$53,NA())</f>
        <v>145</v>
      </c>
      <c r="M50" s="182" t="e">
        <f>NA()</f>
        <v>#N/A</v>
      </c>
      <c r="N50" s="182" t="e">
        <f>NA()</f>
        <v>#N/A</v>
      </c>
      <c r="O50" s="182">
        <f>IF(ISNUMBER('実質公債費比率（分子）の構造'!O$53),'実質公債費比率（分子）の構造'!O$53,NA())</f>
        <v>145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3273</v>
      </c>
      <c r="E56" s="181"/>
      <c r="F56" s="181"/>
      <c r="G56" s="181">
        <f>'将来負担比率（分子）の構造'!J$52</f>
        <v>3687</v>
      </c>
      <c r="H56" s="181"/>
      <c r="I56" s="181"/>
      <c r="J56" s="181">
        <f>'将来負担比率（分子）の構造'!K$52</f>
        <v>3666</v>
      </c>
      <c r="K56" s="181"/>
      <c r="L56" s="181"/>
      <c r="M56" s="181">
        <f>'将来負担比率（分子）の構造'!L$52</f>
        <v>4061</v>
      </c>
      <c r="N56" s="181"/>
      <c r="O56" s="181"/>
      <c r="P56" s="181">
        <f>'将来負担比率（分子）の構造'!M$52</f>
        <v>4075</v>
      </c>
    </row>
    <row r="57" spans="1:16" x14ac:dyDescent="0.15">
      <c r="A57" s="181" t="s">
        <v>42</v>
      </c>
      <c r="B57" s="181"/>
      <c r="C57" s="181"/>
      <c r="D57" s="181">
        <f>'将来負担比率（分子）の構造'!I$51</f>
        <v>99</v>
      </c>
      <c r="E57" s="181"/>
      <c r="F57" s="181"/>
      <c r="G57" s="181">
        <f>'将来負担比率（分子）の構造'!J$51</f>
        <v>83</v>
      </c>
      <c r="H57" s="181"/>
      <c r="I57" s="181"/>
      <c r="J57" s="181">
        <f>'将来負担比率（分子）の構造'!K$51</f>
        <v>105</v>
      </c>
      <c r="K57" s="181"/>
      <c r="L57" s="181"/>
      <c r="M57" s="181">
        <f>'将来負担比率（分子）の構造'!L$51</f>
        <v>93</v>
      </c>
      <c r="N57" s="181"/>
      <c r="O57" s="181"/>
      <c r="P57" s="181">
        <f>'将来負担比率（分子）の構造'!M$51</f>
        <v>92</v>
      </c>
    </row>
    <row r="58" spans="1:16" x14ac:dyDescent="0.15">
      <c r="A58" s="181" t="s">
        <v>41</v>
      </c>
      <c r="B58" s="181"/>
      <c r="C58" s="181"/>
      <c r="D58" s="181">
        <f>'将来負担比率（分子）の構造'!I$50</f>
        <v>3534</v>
      </c>
      <c r="E58" s="181"/>
      <c r="F58" s="181"/>
      <c r="G58" s="181">
        <f>'将来負担比率（分子）の構造'!J$50</f>
        <v>3484</v>
      </c>
      <c r="H58" s="181"/>
      <c r="I58" s="181"/>
      <c r="J58" s="181">
        <f>'将来負担比率（分子）の構造'!K$50</f>
        <v>3345</v>
      </c>
      <c r="K58" s="181"/>
      <c r="L58" s="181"/>
      <c r="M58" s="181">
        <f>'将来負担比率（分子）の構造'!L$50</f>
        <v>3187</v>
      </c>
      <c r="N58" s="181"/>
      <c r="O58" s="181"/>
      <c r="P58" s="181">
        <f>'将来負担比率（分子）の構造'!M$50</f>
        <v>3069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690</v>
      </c>
      <c r="C62" s="181"/>
      <c r="D62" s="181"/>
      <c r="E62" s="181">
        <f>'将来負担比率（分子）の構造'!J$45</f>
        <v>661</v>
      </c>
      <c r="F62" s="181"/>
      <c r="G62" s="181"/>
      <c r="H62" s="181">
        <f>'将来負担比率（分子）の構造'!K$45</f>
        <v>598</v>
      </c>
      <c r="I62" s="181"/>
      <c r="J62" s="181"/>
      <c r="K62" s="181">
        <f>'将来負担比率（分子）の構造'!L$45</f>
        <v>600</v>
      </c>
      <c r="L62" s="181"/>
      <c r="M62" s="181"/>
      <c r="N62" s="181">
        <f>'将来負担比率（分子）の構造'!M$45</f>
        <v>588</v>
      </c>
      <c r="O62" s="181"/>
      <c r="P62" s="181"/>
    </row>
    <row r="63" spans="1:16" x14ac:dyDescent="0.15">
      <c r="A63" s="181" t="s">
        <v>34</v>
      </c>
      <c r="B63" s="181">
        <f>'将来負担比率（分子）の構造'!I$44</f>
        <v>27</v>
      </c>
      <c r="C63" s="181"/>
      <c r="D63" s="181"/>
      <c r="E63" s="181">
        <f>'将来負担比率（分子）の構造'!J$44</f>
        <v>22</v>
      </c>
      <c r="F63" s="181"/>
      <c r="G63" s="181"/>
      <c r="H63" s="181">
        <f>'将来負担比率（分子）の構造'!K$44</f>
        <v>17</v>
      </c>
      <c r="I63" s="181"/>
      <c r="J63" s="181"/>
      <c r="K63" s="181">
        <f>'将来負担比率（分子）の構造'!L$44</f>
        <v>17</v>
      </c>
      <c r="L63" s="181"/>
      <c r="M63" s="181"/>
      <c r="N63" s="181">
        <f>'将来負担比率（分子）の構造'!M$44</f>
        <v>7</v>
      </c>
      <c r="O63" s="181"/>
      <c r="P63" s="181"/>
    </row>
    <row r="64" spans="1:16" x14ac:dyDescent="0.15">
      <c r="A64" s="181" t="s">
        <v>33</v>
      </c>
      <c r="B64" s="181">
        <f>'将来負担比率（分子）の構造'!I$43</f>
        <v>141</v>
      </c>
      <c r="C64" s="181"/>
      <c r="D64" s="181"/>
      <c r="E64" s="181">
        <f>'将来負担比率（分子）の構造'!J$43</f>
        <v>133</v>
      </c>
      <c r="F64" s="181"/>
      <c r="G64" s="181"/>
      <c r="H64" s="181">
        <f>'将来負担比率（分子）の構造'!K$43</f>
        <v>102</v>
      </c>
      <c r="I64" s="181"/>
      <c r="J64" s="181"/>
      <c r="K64" s="181">
        <f>'将来負担比率（分子）の構造'!L$43</f>
        <v>92</v>
      </c>
      <c r="L64" s="181"/>
      <c r="M64" s="181"/>
      <c r="N64" s="181">
        <f>'将来負担比率（分子）の構造'!M$43</f>
        <v>149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4820</v>
      </c>
      <c r="C66" s="181"/>
      <c r="D66" s="181"/>
      <c r="E66" s="181">
        <f>'将来負担比率（分子）の構造'!J$41</f>
        <v>5019</v>
      </c>
      <c r="F66" s="181"/>
      <c r="G66" s="181"/>
      <c r="H66" s="181">
        <f>'将来負担比率（分子）の構造'!K$41</f>
        <v>5198</v>
      </c>
      <c r="I66" s="181"/>
      <c r="J66" s="181"/>
      <c r="K66" s="181">
        <f>'将来負担比率（分子）の構造'!L$41</f>
        <v>5681</v>
      </c>
      <c r="L66" s="181"/>
      <c r="M66" s="181"/>
      <c r="N66" s="181">
        <f>'将来負担比率（分子）の構造'!M$41</f>
        <v>5658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1667</v>
      </c>
      <c r="C72" s="185">
        <f>基金残高に係る経年分析!G55</f>
        <v>1417</v>
      </c>
      <c r="D72" s="185">
        <f>基金残高に係る経年分析!H55</f>
        <v>1277</v>
      </c>
    </row>
    <row r="73" spans="1:16" x14ac:dyDescent="0.15">
      <c r="A73" s="184" t="s">
        <v>78</v>
      </c>
      <c r="B73" s="185">
        <f>基金残高に係る経年分析!F56</f>
        <v>43</v>
      </c>
      <c r="C73" s="185">
        <f>基金残高に係る経年分析!G56</f>
        <v>43</v>
      </c>
      <c r="D73" s="185">
        <f>基金残高に係る経年分析!H56</f>
        <v>43</v>
      </c>
    </row>
    <row r="74" spans="1:16" x14ac:dyDescent="0.15">
      <c r="A74" s="184" t="s">
        <v>79</v>
      </c>
      <c r="B74" s="185">
        <f>基金残高に係る経年分析!F57</f>
        <v>1298</v>
      </c>
      <c r="C74" s="185">
        <f>基金残高に係る経年分析!G57</f>
        <v>1327</v>
      </c>
      <c r="D74" s="185">
        <f>基金残高に係る経年分析!H57</f>
        <v>1357</v>
      </c>
    </row>
  </sheetData>
  <sheetProtection algorithmName="SHA-512" hashValue="5Cq5M3x1kef75KgtGx+hlmwqt+XerfYt2IQYjeiqjBYDIjo8O7HkzMqZxTJr4GX66KgpJI3Vu+0de0SvdDVwRQ==" saltValue="LC0UEA/By9YmbuiIQqre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2021-02-05T03:44:47Z</dcterms:created>
  <dcterms:modified xsi:type="dcterms:W3CDTF">2021-10-28T23:30:53Z</dcterms:modified>
  <cp:category/>
</cp:coreProperties>
</file>